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75" windowWidth="10395" windowHeight="5130" tabRatio="814"/>
  </bookViews>
  <sheets>
    <sheet name="Audit Plan" sheetId="11" r:id="rId1"/>
    <sheet name="Cash" sheetId="1" r:id="rId2"/>
    <sheet name="Bank" sheetId="2" r:id="rId3"/>
    <sheet name="Adt rpt" sheetId="15" r:id="rId4"/>
    <sheet name="Deprtn" sheetId="14" r:id="rId5"/>
    <sheet name="Clsfctn" sheetId="16" r:id="rId6"/>
    <sheet name="Adv 1" sheetId="4" r:id="rId7"/>
    <sheet name="Observation Sheet" sheetId="18" r:id="rId8"/>
    <sheet name="Doc - OD CC" sheetId="6" r:id="rId9"/>
    <sheet name="Docs - HL" sheetId="13" r:id="rId10"/>
    <sheet name="Doc - Term loan" sheetId="7" r:id="rId11"/>
    <sheet name="Docs - KCC" sheetId="9" r:id="rId12"/>
    <sheet name="Docs - DL" sheetId="8" r:id="rId13"/>
    <sheet name="Docs - Misc Adv" sheetId="10" r:id="rId14"/>
    <sheet name="Sheet1" sheetId="17" r:id="rId15"/>
  </sheets>
  <externalReferences>
    <externalReference r:id="rId16"/>
    <externalReference r:id="rId17"/>
    <externalReference r:id="rId18"/>
    <externalReference r:id="rId19"/>
  </externalReferences>
  <definedNames>
    <definedName name="_xlnm._FilterDatabase" localSheetId="7" hidden="1">'Observation Sheet'!$A$4:$G$45</definedName>
    <definedName name="AS2DocOpenMode" hidden="1">"AS2DocumentEdit"</definedName>
    <definedName name="InDelhi">'[1]11'!#REF!</definedName>
    <definedName name="Indore">'[2]3'!#REF!</definedName>
    <definedName name="InMumbai">'[3]17'!#REF!</definedName>
    <definedName name="OutDelhi">'[2]18'!#REF!</definedName>
    <definedName name="_xlnm.Print_Area" localSheetId="0">'Audit Plan'!$A$1:$E$118</definedName>
    <definedName name="taxLucknow">'[4]18'!#REF!</definedName>
    <definedName name="Z_3AC69E0A_12D7_488A_B884_55D34FFB700E_.wvu.FilterData" localSheetId="7" hidden="1">'Observation Sheet'!$A$4:$G$45</definedName>
    <definedName name="Z_CCF4D65C_6182_4E68_BB36_1537A2F7FA94_.wvu.FilterData" localSheetId="7" hidden="1">'Observation Sheet'!$A$4:$G$45</definedName>
  </definedNames>
  <calcPr calcId="124519" concurrentCalc="0"/>
</workbook>
</file>

<file path=xl/calcChain.xml><?xml version="1.0" encoding="utf-8"?>
<calcChain xmlns="http://schemas.openxmlformats.org/spreadsheetml/2006/main">
  <c r="E22" i="1"/>
  <c r="E21"/>
  <c r="E20"/>
  <c r="E19"/>
  <c r="E16"/>
  <c r="E15"/>
  <c r="E14"/>
  <c r="E13"/>
  <c r="E12"/>
  <c r="E11"/>
  <c r="E10"/>
  <c r="F58" i="14"/>
  <c r="D58"/>
  <c r="C17"/>
  <c r="D64"/>
  <c r="D17"/>
  <c r="E17"/>
  <c r="F17"/>
  <c r="I64"/>
  <c r="G17"/>
  <c r="H17"/>
  <c r="J17"/>
  <c r="K17"/>
  <c r="C20"/>
  <c r="D70"/>
  <c r="D20"/>
  <c r="F70"/>
  <c r="E20"/>
  <c r="F20"/>
  <c r="I70"/>
  <c r="G20"/>
  <c r="H20"/>
  <c r="J20"/>
  <c r="K20"/>
  <c r="C23"/>
  <c r="D76"/>
  <c r="D23"/>
  <c r="F76"/>
  <c r="E23"/>
  <c r="F23"/>
  <c r="I76"/>
  <c r="G23"/>
  <c r="H23"/>
  <c r="J23"/>
  <c r="K23"/>
  <c r="C26"/>
  <c r="D82"/>
  <c r="D26"/>
  <c r="F82"/>
  <c r="E26"/>
  <c r="F26"/>
  <c r="I82"/>
  <c r="G26"/>
  <c r="H26"/>
  <c r="J26"/>
  <c r="K26"/>
  <c r="C30"/>
  <c r="D88"/>
  <c r="D30"/>
  <c r="F88"/>
  <c r="E30"/>
  <c r="F30"/>
  <c r="I88"/>
  <c r="G30"/>
  <c r="H30"/>
  <c r="J30"/>
  <c r="K30"/>
  <c r="C34"/>
  <c r="D94"/>
  <c r="D34"/>
  <c r="F94"/>
  <c r="E34"/>
  <c r="F34"/>
  <c r="I94"/>
  <c r="G34"/>
  <c r="H34"/>
  <c r="J34"/>
  <c r="K34"/>
  <c r="C38"/>
  <c r="D100"/>
  <c r="D38"/>
  <c r="F100"/>
  <c r="E38"/>
  <c r="F38"/>
  <c r="I100"/>
  <c r="G38"/>
  <c r="H38"/>
  <c r="J38"/>
  <c r="K38"/>
  <c r="C42"/>
  <c r="D106"/>
  <c r="D42"/>
  <c r="F106"/>
  <c r="E42"/>
  <c r="F42"/>
  <c r="I106"/>
  <c r="G42"/>
  <c r="H42"/>
  <c r="J42"/>
  <c r="K42"/>
  <c r="C46"/>
  <c r="D112"/>
  <c r="D46"/>
  <c r="E46"/>
  <c r="F46"/>
  <c r="I112"/>
  <c r="G46"/>
  <c r="H46"/>
  <c r="J46"/>
  <c r="K46"/>
  <c r="C50"/>
  <c r="D118"/>
  <c r="D50"/>
  <c r="F118"/>
  <c r="E50"/>
  <c r="F50"/>
  <c r="I118"/>
  <c r="G50"/>
  <c r="H50"/>
  <c r="J50"/>
  <c r="K50"/>
  <c r="C55"/>
  <c r="D55"/>
  <c r="E55"/>
  <c r="F55"/>
  <c r="G55"/>
  <c r="J55"/>
  <c r="K55"/>
  <c r="B59"/>
  <c r="F64"/>
  <c r="B65"/>
  <c r="B71"/>
  <c r="B77"/>
  <c r="B83"/>
  <c r="B89"/>
  <c r="B95"/>
  <c r="B101"/>
  <c r="B107"/>
  <c r="F112"/>
  <c r="B113"/>
  <c r="D6" i="4"/>
  <c r="I26" i="2"/>
  <c r="I36"/>
  <c r="I38"/>
  <c r="E52" i="1"/>
  <c r="E51"/>
  <c r="E50"/>
  <c r="E49"/>
  <c r="E53"/>
  <c r="E24"/>
</calcChain>
</file>

<file path=xl/sharedStrings.xml><?xml version="1.0" encoding="utf-8"?>
<sst xmlns="http://schemas.openxmlformats.org/spreadsheetml/2006/main" count="415" uniqueCount="369">
  <si>
    <t>Physical Verification of Cash</t>
  </si>
  <si>
    <t>Denomination</t>
  </si>
  <si>
    <t>Coins</t>
  </si>
  <si>
    <t>Cash Insurance</t>
  </si>
  <si>
    <t>a</t>
  </si>
  <si>
    <t>b</t>
  </si>
  <si>
    <t>whether at branch level or central level ?</t>
  </si>
  <si>
    <t>If at branch level, plz check the insurance coverage</t>
  </si>
  <si>
    <t xml:space="preserve">Name the officers in whose custody the cash is retained </t>
  </si>
  <si>
    <t>Whether sudden inspection was carried out during the year ? If yes please fill the following</t>
  </si>
  <si>
    <t>Name &amp; designation of inspecting authority</t>
  </si>
  <si>
    <t>Instructions</t>
  </si>
  <si>
    <t>Plz place a mark on cash book of our counting</t>
  </si>
  <si>
    <t>Plz collect policy of cash insurance from bank</t>
  </si>
  <si>
    <t>Take cash retaintion limit of bank and compare with cash balance book. If find in excess then report</t>
  </si>
  <si>
    <t>Date</t>
  </si>
  <si>
    <t>Balance</t>
  </si>
  <si>
    <t>2 .</t>
  </si>
  <si>
    <t>Collect balance confirmation certificate from respective banker</t>
  </si>
  <si>
    <t>Collect bank reconcilation statement from bank if balances are not reconciled</t>
  </si>
  <si>
    <t>Fill point no 2 of LFAR</t>
  </si>
  <si>
    <t>If bank is not having any account with other bank then take management representation letter.</t>
  </si>
  <si>
    <t>Enter figure of total advances of branch to know the figure of large advances</t>
  </si>
  <si>
    <t>Balance of advances as on :</t>
  </si>
  <si>
    <t>(Enter date)</t>
  </si>
  <si>
    <t>Amount of advances</t>
  </si>
  <si>
    <t>Large advances should be of amount greater than:</t>
  </si>
  <si>
    <t>c</t>
  </si>
  <si>
    <t>whether loan application was filled properly</t>
  </si>
  <si>
    <t>Whether loan was within the power of sanctioning authority</t>
  </si>
  <si>
    <t>Whether gurantee is obtained as per sanction letter</t>
  </si>
  <si>
    <t>Whether collateral security is obtained as per terms of sanction</t>
  </si>
  <si>
    <t>Whether adequate margin is collected as per terms of sanction</t>
  </si>
  <si>
    <t>Other major terms and conditions of sanction letter is fullfilled</t>
  </si>
  <si>
    <t>In case of companies whether charge is registered with ROC</t>
  </si>
  <si>
    <t xml:space="preserve">Whether proper lien or hypothecation was marked on primary security like FDR / vehicle etc </t>
  </si>
  <si>
    <t>Remarks</t>
  </si>
  <si>
    <t>Due date of renewal</t>
  </si>
  <si>
    <t>Whether stock audit was conducted and report was satisfactory</t>
  </si>
  <si>
    <t xml:space="preserve">Whether account is renewed or paper of renewal is obtained from party </t>
  </si>
  <si>
    <t>Whether inspection of security was carried out by branch at regular interval. Check inspection register</t>
  </si>
  <si>
    <t>Inadequate insurance coverage</t>
  </si>
  <si>
    <t>Were there credits in accounts to cover interest portion</t>
  </si>
  <si>
    <t>Whether account was overdrawn or out of order for period more than 3 month</t>
  </si>
  <si>
    <t>Whether account should be treated as standard assets</t>
  </si>
  <si>
    <t>Frequent ovrdrwing</t>
  </si>
  <si>
    <t>Unauthorsd overdrwng</t>
  </si>
  <si>
    <t>Cash Verification</t>
  </si>
  <si>
    <t>in pont no 5.</t>
  </si>
  <si>
    <t>Date of sudden inspection</t>
  </si>
  <si>
    <t>If branch maintain excess cash balance then mention 8 instances:</t>
  </si>
  <si>
    <t>Prepare for each bank account, whether there is no entry in reconcilation</t>
  </si>
  <si>
    <t>Bank Statement &amp; Reconciliation</t>
  </si>
  <si>
    <t xml:space="preserve">Bank and Branch name: </t>
  </si>
  <si>
    <t>Account No.:</t>
  </si>
  <si>
    <t>Sno 1</t>
  </si>
  <si>
    <t>Bank reconcilation of _____________________</t>
  </si>
  <si>
    <t>Date of Clearance of Check</t>
  </si>
  <si>
    <t xml:space="preserve">Debit Balance as per Bank Book </t>
  </si>
  <si>
    <t>Add:</t>
  </si>
  <si>
    <t>Cheque Issued but not presented for payment :</t>
  </si>
  <si>
    <t>Name of Party</t>
  </si>
  <si>
    <t>CH No</t>
  </si>
  <si>
    <t>Amount</t>
  </si>
  <si>
    <t>Less:</t>
  </si>
  <si>
    <t>Cheque deposited but not cleared :</t>
  </si>
  <si>
    <t xml:space="preserve">Credit Balance as per pass Book </t>
  </si>
  <si>
    <t>Name of borrower and A/c No.</t>
  </si>
  <si>
    <t>Name of borrower and A/c no.</t>
  </si>
  <si>
    <t>Name of Borrower and A/c no.</t>
  </si>
  <si>
    <t>Application Form ( Hand filled, Photo and Signed )</t>
  </si>
  <si>
    <t>Mortgage Deed</t>
  </si>
  <si>
    <t>Hypothecation agreement</t>
  </si>
  <si>
    <t>Property Papers</t>
  </si>
  <si>
    <t>Search Report</t>
  </si>
  <si>
    <t>KYC</t>
  </si>
  <si>
    <t>Pre mortgage Affidavit</t>
  </si>
  <si>
    <t>Name of Borrower and A/c No.</t>
  </si>
  <si>
    <t>Photo of the Borrower</t>
  </si>
  <si>
    <t>Lien on FDR (or other security)</t>
  </si>
  <si>
    <t>Consent letter</t>
  </si>
  <si>
    <t>Application / Renewal Form duly filled in and signed</t>
  </si>
  <si>
    <t>Whether proper documents related to facility are obtained. (Like ITR, Form No. 16, Original FDR or NSC or LIC etc.)</t>
  </si>
  <si>
    <t>Whether Security is properly marked in favour of the Bank.</t>
  </si>
  <si>
    <t>Loan Agreement duly Stamped or not</t>
  </si>
  <si>
    <t>Deed of Gurantee</t>
  </si>
  <si>
    <t>Name of Facility           :</t>
  </si>
  <si>
    <t>Whether bookdebts / stock stmnts are regular? If not mentioned last date of stock stmnts in remarks.</t>
  </si>
  <si>
    <t>Shri</t>
  </si>
  <si>
    <t>Balance sheet</t>
  </si>
  <si>
    <t xml:space="preserve">Profit and loss account </t>
  </si>
  <si>
    <t>Comparison of Balance sheet and P&amp;L with last year</t>
  </si>
  <si>
    <t>Assets classification, NPA provisioning and Income Recognition.</t>
  </si>
  <si>
    <t>Sanction of authority before writing off the Advances in P&amp;L a/c</t>
  </si>
  <si>
    <t>Transfer of interest suspense account to Central office account</t>
  </si>
  <si>
    <t>Clearing difference</t>
  </si>
  <si>
    <t>Reconciliation of CO and inter-branch transaction</t>
  </si>
  <si>
    <t>Long outstanding entries in CD nominal a/c &amp; debit balance</t>
  </si>
  <si>
    <t>Recovery in NPA account</t>
  </si>
  <si>
    <t>Recovery in Written off account</t>
  </si>
  <si>
    <t>Confirmation of MOC of last year</t>
  </si>
  <si>
    <t>Loans and advances:</t>
  </si>
  <si>
    <t>Tax audit scrutiny</t>
  </si>
  <si>
    <t>Legal expenses</t>
  </si>
  <si>
    <t>PMRY certificate</t>
  </si>
  <si>
    <t>DICGC certificate</t>
  </si>
  <si>
    <t>Ghosh and Jilani committee</t>
  </si>
  <si>
    <t>Finance to infrastructure industries</t>
  </si>
  <si>
    <t>Restructuring and rescheduling</t>
  </si>
  <si>
    <t>Statement of reversal of unrealized interest</t>
  </si>
  <si>
    <t>Prior period items:</t>
  </si>
  <si>
    <t>Fixed assets</t>
  </si>
  <si>
    <t>Period, nature and amount of clearing differences</t>
  </si>
  <si>
    <t> </t>
  </si>
  <si>
    <t>From PMRY file and statement received and sent to CO/RO</t>
  </si>
  <si>
    <t>Previous auditor certificate</t>
  </si>
  <si>
    <t>Check recovery in written off account</t>
  </si>
  <si>
    <t>If you find any claim from DICGC then make a borrowerwise list</t>
  </si>
  <si>
    <t xml:space="preserve">Financial Year: </t>
  </si>
  <si>
    <t xml:space="preserve">Member of Audit Team: </t>
  </si>
  <si>
    <t xml:space="preserve">Dates of Audit: </t>
  </si>
  <si>
    <t xml:space="preserve">Bank &amp; Branch Name: </t>
  </si>
  <si>
    <t>Address &amp; Phone No</t>
  </si>
  <si>
    <t>Other auditors reports:</t>
  </si>
  <si>
    <t>Name of branch manager, Code No</t>
  </si>
  <si>
    <t>Movement of NPA &amp; Movement of provisioning of NPA</t>
  </si>
  <si>
    <t>Need full audit trail</t>
  </si>
  <si>
    <t>Take list from branch manager</t>
  </si>
  <si>
    <t xml:space="preserve">Check date  of NPA from last year Loans and advances </t>
  </si>
  <si>
    <t>Statement of reimbursement of interest waived(Subvention)</t>
  </si>
  <si>
    <t>Stamps Verification</t>
  </si>
  <si>
    <t>Total</t>
  </si>
  <si>
    <t>Auditor/Assistant</t>
  </si>
  <si>
    <t xml:space="preserve">………………………………………... BANK </t>
  </si>
  <si>
    <t>Branch   :</t>
  </si>
  <si>
    <t>CHECK LIST FOR VERIFICATION OF HOUSING LOAN</t>
  </si>
  <si>
    <t>S.NO.</t>
  </si>
  <si>
    <t>NAME OF  BORROWER &amp; ACCOUNT NO</t>
  </si>
  <si>
    <t>Has an application in the prescribed form been received .</t>
  </si>
  <si>
    <t>Has legal opinion been obtained</t>
  </si>
  <si>
    <t>Has it been ensured that seller has clear and  marketable title to the property</t>
  </si>
  <si>
    <t>Has building permission from the concerned authority been obtained</t>
  </si>
  <si>
    <t>Has the branch obtained a copy of the construction agreement</t>
  </si>
  <si>
    <t>Is the builder an approved  and reputed contractor</t>
  </si>
  <si>
    <t>Has the margin money been routed through the banker</t>
  </si>
  <si>
    <t>Has the branch inspected the proposed site.</t>
  </si>
  <si>
    <t>Has the necessary documents been executed by the borrower.</t>
  </si>
  <si>
    <t>Has the branch obtained the original document for purchase of land and a copy/original of the parent document</t>
  </si>
  <si>
    <t>Has the loan  been  released in stages</t>
  </si>
  <si>
    <t>Has  inspection been carried out at various stages  by the branch</t>
  </si>
  <si>
    <t>Has certificates been obtained from registered valuers/engineers as regards completion of the various stages</t>
  </si>
  <si>
    <t>Has the  completion certificate been obtained</t>
  </si>
  <si>
    <t>Has Equitable Mortgage been created</t>
  </si>
  <si>
    <t>Has the property been insured</t>
  </si>
  <si>
    <t xml:space="preserve">Have you verified  the operation of the account </t>
  </si>
  <si>
    <t>Have you noticed any irregularity in the operation</t>
  </si>
  <si>
    <t>Service Tax</t>
  </si>
  <si>
    <t>Numbers</t>
  </si>
  <si>
    <t>Documents verification of KCC</t>
  </si>
  <si>
    <t>Documents verification of Demand Loan</t>
  </si>
  <si>
    <t>Documents verification of other advances</t>
  </si>
  <si>
    <t>Nature of Facility: Documents verification of Termloan</t>
  </si>
  <si>
    <t>Nature of facility : Documents verification of Cash Credit</t>
  </si>
  <si>
    <t>Fill point number 1 of LFAR</t>
  </si>
  <si>
    <t>Physical verification of security items</t>
  </si>
  <si>
    <t>a) Physical verification of cash</t>
  </si>
  <si>
    <t>b) Insurance coverage of cash</t>
  </si>
  <si>
    <t>c) Custody of cash</t>
  </si>
  <si>
    <t>d) Whether branch is having ATM or/and branch is Chest branch</t>
  </si>
  <si>
    <t>e) Last date of sudden verification of cash by higher authority</t>
  </si>
  <si>
    <t>f) Also check stamp in hand</t>
  </si>
  <si>
    <t>b) Balance confirmation Certificate</t>
  </si>
  <si>
    <t>a) Checked from General Ledger</t>
  </si>
  <si>
    <t>c) Depreciation on fixed assets</t>
  </si>
  <si>
    <t>d) Insurance of branch assets</t>
  </si>
  <si>
    <t>e) Check opening balance</t>
  </si>
  <si>
    <t>f) Verify all addition and deletion with respective supportings available at branch.</t>
  </si>
  <si>
    <t>See cash balance book</t>
  </si>
  <si>
    <t>Check from balance sheet, whether the bank has account with other bank.</t>
  </si>
  <si>
    <t>a) Bank Reconciliation</t>
  </si>
  <si>
    <t>see annexure of form 3CD i.e. Tax audit report</t>
  </si>
  <si>
    <t>b) Also check from disclosure in last audit report</t>
  </si>
  <si>
    <t>Name of fixed asset</t>
  </si>
  <si>
    <t>Rate of Depriciation</t>
  </si>
  <si>
    <t>Guidelines</t>
  </si>
  <si>
    <t>Plant and Machinery</t>
  </si>
  <si>
    <t>Check all fixed assets bills</t>
  </si>
  <si>
    <t>Office equipement</t>
  </si>
  <si>
    <t>Furniture and Fixtures</t>
  </si>
  <si>
    <t xml:space="preserve">If the assets is constructed in house then entry should be passed through construction account </t>
  </si>
  <si>
    <t>Computers</t>
  </si>
  <si>
    <t>or work in progress account. Ttransfer to assets account should be on the date of put  to use.</t>
  </si>
  <si>
    <t>Electric Equipments</t>
  </si>
  <si>
    <t>Motor Car</t>
  </si>
  <si>
    <t>Air Conditioner</t>
  </si>
  <si>
    <t>Office / Factory Bldg</t>
  </si>
  <si>
    <t>Residential Building</t>
  </si>
  <si>
    <t>Intengible Assets</t>
  </si>
  <si>
    <t>Calculation of Depreciation on Fixed Assets for Income Tax</t>
  </si>
  <si>
    <t xml:space="preserve">Amt. In Rs. </t>
  </si>
  <si>
    <t>S. No.</t>
  </si>
  <si>
    <t>PARTICULARS</t>
  </si>
  <si>
    <t>TOTAL</t>
  </si>
  <si>
    <t>Deduction</t>
  </si>
  <si>
    <t>Balance of gross block</t>
  </si>
  <si>
    <t>RATE OF DEPRE.</t>
  </si>
  <si>
    <t>DEPRECIATION</t>
  </si>
  <si>
    <t>Building</t>
  </si>
  <si>
    <t>Office Buildings</t>
  </si>
  <si>
    <t>Furniture &amp; Fittings</t>
  </si>
  <si>
    <t>Motor Cars</t>
  </si>
  <si>
    <t xml:space="preserve">Plant &amp; Machinery </t>
  </si>
  <si>
    <t>Electrical Fittings</t>
  </si>
  <si>
    <t>Intangible Assets</t>
  </si>
  <si>
    <t>Office Equipment</t>
  </si>
  <si>
    <t>Two wheeler</t>
  </si>
  <si>
    <t>Details of Addition</t>
  </si>
  <si>
    <t>Details of Deduction</t>
  </si>
  <si>
    <t>Deduction during the year</t>
  </si>
  <si>
    <t>Check whether at HO level / ZO level or branch level.</t>
  </si>
  <si>
    <t>Shown in Tax audit annexure and annexure with balance sheet</t>
  </si>
  <si>
    <t>Bank accounts with other banks</t>
  </si>
  <si>
    <t xml:space="preserve">you may also check certain head of expenses for reporting in tax audit report like:
a) capital v/s revenue expenses 
b) expenses on which tax has not been deducted
c) Prior period items 
</t>
  </si>
  <si>
    <t>Apply analytical procedures - like RD interest / RD balance in current year and last year.</t>
  </si>
  <si>
    <t>Note explanation of major deviation on a paper for record. 
Take all major deviation seriously</t>
  </si>
  <si>
    <t>You may check from P&amp;L ledger</t>
  </si>
  <si>
    <t xml:space="preserve">See advocate fee debited in profit and loss account ledger
</t>
  </si>
  <si>
    <t>Take management representation letter from bank.</t>
  </si>
  <si>
    <t>Annexure "A"</t>
  </si>
  <si>
    <t>Fill annexure "B"</t>
  </si>
  <si>
    <t>Annexure "B"</t>
  </si>
  <si>
    <t>Nature of audit</t>
  </si>
  <si>
    <t>Period of audit</t>
  </si>
  <si>
    <t>Major observations</t>
  </si>
  <si>
    <t>Other audit reports</t>
  </si>
  <si>
    <t>Annexure "C"</t>
  </si>
  <si>
    <t>:</t>
  </si>
  <si>
    <t>Whether internal / external</t>
  </si>
  <si>
    <t>c) Check the reporting requirement if any.</t>
  </si>
  <si>
    <t>a) Checked from P&amp;L ledger</t>
  </si>
  <si>
    <t xml:space="preserve">b) Checked vouchers of last 3 days and 12 other odd days: </t>
  </si>
  <si>
    <t>Annexure "D"</t>
  </si>
  <si>
    <t>b) check old entries.: see whether they are recoverable and provision is required. - point of MOC</t>
  </si>
  <si>
    <t xml:space="preserve">a) you may get information from balance sheet or take list from branch manager </t>
  </si>
  <si>
    <t>Deposits</t>
  </si>
  <si>
    <t>a) Check interest on deposit on test basis</t>
  </si>
  <si>
    <t>b) apply analytical procedure like - - like RD interest / RD balance in current year and last year.</t>
  </si>
  <si>
    <t>c) fill point number 1 in part II (liabilities) of LFAR</t>
  </si>
  <si>
    <t>Supporting</t>
  </si>
  <si>
    <t>Bills payable and Sundry Deposit (Credit)</t>
  </si>
  <si>
    <t>b) fill point number 2 in part II (liabilities) of LFAR</t>
  </si>
  <si>
    <t>d) fill points of part III (profit and loss account) of LFAR</t>
  </si>
  <si>
    <t>Annexure "E"</t>
  </si>
  <si>
    <t>Sno</t>
  </si>
  <si>
    <t>Account no</t>
  </si>
  <si>
    <t>Segment</t>
  </si>
  <si>
    <t>Classification as per bank</t>
  </si>
  <si>
    <t>Classificaiton as per our calculation</t>
  </si>
  <si>
    <t>Conclusion</t>
  </si>
  <si>
    <t>Checking of IRAC norms and assets classification</t>
  </si>
  <si>
    <t>See the old /unresponded entries</t>
  </si>
  <si>
    <t>Normally not required in CBS branches</t>
  </si>
  <si>
    <t>a) Find out deviation and take BM explanation on the same, if does not found satisfactory explanation then examine the relevant findings in detail and report</t>
  </si>
  <si>
    <t>b) Calculate yield ratio of both the years and compare them as above.</t>
  </si>
  <si>
    <t>a) Checking of suit filed accounts and other suits against and by the bank</t>
  </si>
  <si>
    <t>b) Status of suits against and by the bank</t>
  </si>
  <si>
    <t>a) TDS details</t>
  </si>
  <si>
    <t>b) Annexure-A of Tax Audit Report</t>
  </si>
  <si>
    <t>c) Legal dues like: Service tax, PF, professional tax etc</t>
  </si>
  <si>
    <t>d) General Scrutiny of P&amp;L Ledger</t>
  </si>
  <si>
    <t>e) Relatives list and payments thereof.</t>
  </si>
  <si>
    <t>a) Revenue audit</t>
  </si>
  <si>
    <t>b) RBI audit</t>
  </si>
  <si>
    <t>c) Concurrent audit</t>
  </si>
  <si>
    <t>d) Internal audit</t>
  </si>
  <si>
    <t>e) Inspection</t>
  </si>
  <si>
    <t>f) Statutory Audit</t>
  </si>
  <si>
    <t>a) Verify from advice sent by HO or ZO</t>
  </si>
  <si>
    <t>b) Is there any long outstanding entry, specify the period and reason thereof</t>
  </si>
  <si>
    <t>a) Check last year classification along with date of becoming NPA</t>
  </si>
  <si>
    <t>b) Income recognition in NPA should be on receipt basis.</t>
  </si>
  <si>
    <t>c) In case of Advances guaranteed by CG, which are NPA by nature but are not to be classified as NPA due to CG guarantee, also income should be recognized only on recovery thereof.</t>
  </si>
  <si>
    <t>Loan to sensitive sector: inlcudes real estate and stock market sector</t>
  </si>
  <si>
    <t>a) Interest checking</t>
  </si>
  <si>
    <t>b) Documentation of advances along with stock/book debts statements, insurance etc</t>
  </si>
  <si>
    <t>Stamp register</t>
  </si>
  <si>
    <t>See policy document</t>
  </si>
  <si>
    <t>Fill point number 6 (a) of part I of LFAR</t>
  </si>
  <si>
    <t>Fill point number 2 of part I of LFAR</t>
  </si>
  <si>
    <t>Verify from cash balance book.</t>
  </si>
  <si>
    <t>Check from Security register, on test basis</t>
  </si>
  <si>
    <t xml:space="preserve">Like normal ledger. In computerised branches you may check from print out. </t>
  </si>
  <si>
    <t>check from previous year balance sheet.  Also check heads shown in last year and shown in current year. Wrong head may create a MOC.</t>
  </si>
  <si>
    <t>a) Check information given in annexures of tax audit format and balance sheet</t>
  </si>
  <si>
    <t>IT rate - Check deprecition rates (Annexure "D")
Bank rate - will be at annexure itself. Just check the proper classification.</t>
  </si>
  <si>
    <t>Can verify from Fixed assets register and bills (fill in point number 6(ii) of part I of LFAR)</t>
  </si>
  <si>
    <t>a) Check window dreassing in transactions. (fill in point number 6(i) of part IV of LFAR )
B) fraud detection method.</t>
  </si>
  <si>
    <t>Should be reported in 
a) tax audit report - point number 22(b) of tax audit report
b) if amount is material then also report in main audit report</t>
  </si>
  <si>
    <t>a) Take observations of external auditor seriously.</t>
  </si>
  <si>
    <t>d) may take management representation letter if required</t>
  </si>
  <si>
    <t>c) fill point 6(b) of part I in LFAR</t>
  </si>
  <si>
    <t>c) Collect figure of overdue and matured term deposit and mention in point no 1 (iii) of part II of LFAR</t>
  </si>
  <si>
    <t xml:space="preserve">Check letter received from higher authority about written off. </t>
  </si>
  <si>
    <t>INC, if any</t>
  </si>
  <si>
    <t>Take full calculation from bank.</t>
  </si>
  <si>
    <t>Check from claim form sent to HO/ZO and covering letter of payment received from HO /ZO</t>
  </si>
  <si>
    <t>May also refer previous auditor certificate for previous year details.</t>
  </si>
  <si>
    <t>Check account written off before year 1999-2000</t>
  </si>
  <si>
    <t>Check in borrowers ledgers that whether any money was received from DICGC as claim ? 
If yes, then prepare list of DICGC claim and make proper arrangement of deposit from branch.</t>
  </si>
  <si>
    <t>Certifcates having aging of deposits and advances.</t>
  </si>
  <si>
    <t>Change in head, may create MOC</t>
  </si>
  <si>
    <t>Also check previous year figures.</t>
  </si>
  <si>
    <t>Like normal ledger. In computerised branches you may check from print out. Wrong head may create a MOC. Also check previous year figures.</t>
  </si>
  <si>
    <t>Suspence Account (Debit side)</t>
  </si>
  <si>
    <t xml:space="preserve">Bank Audit Plan </t>
  </si>
  <si>
    <t>For documents verification, take list of advances having sanction limit or outstanding balance of more than the limit mentioned in point no  1 ( c) and put them in column given in sheet "Doc - ____". Apart from the above, also select some cases for verfication and put the details in a sheet. Your random select should include advances sanctioned during the year.</t>
  </si>
  <si>
    <t>For review, monitor or renewal accounts documents verification, take list of advances and details from branch and put them in a sheet.Your random select should include advances sanctioned during the year.</t>
  </si>
  <si>
    <t>Instructions for documents verification</t>
  </si>
  <si>
    <t>b) Checking of opening balances of General Ledger</t>
  </si>
  <si>
    <t>Give special attention for clearance of items pending for more than 15 days</t>
  </si>
  <si>
    <t xml:space="preserve">Other revenue items </t>
  </si>
  <si>
    <t>Bank commission, Locker rent, cheque book charges etc.</t>
  </si>
  <si>
    <t>f) Payment for vailation of any law i.e. penalty</t>
  </si>
  <si>
    <t>g) Club fees</t>
  </si>
  <si>
    <t>h) Payment of deposit of &gt;20000 otherwise then account payee check and bank draft.</t>
  </si>
  <si>
    <t>i) Payment of expenses in excess of Rs 20000/- in cash</t>
  </si>
  <si>
    <t>try to find audit trail then only do the certication work.</t>
  </si>
  <si>
    <t>a) @12.36% on bank charges,  processing charges, bank commission etc
b) may also check service tax paid and credit availed</t>
  </si>
  <si>
    <t>Check at starting or end of the day. Fill annexure "A" 
Also fill certificate of cash balance</t>
  </si>
  <si>
    <t>Ask from branch manager. 
Also count ATM cash. 
Not required to count currency chest balance.</t>
  </si>
  <si>
    <t>Opening balance in tax audit report and as per book will not match. So pls take care of depreciatin as per IT Act and Depreciation as per Banking regulation act separately.</t>
  </si>
  <si>
    <t>j) Donation u/s 80G</t>
  </si>
  <si>
    <t>Housing Loan and mortgage loan are loan to real estate sector</t>
  </si>
  <si>
    <t xml:space="preserve"> Insurance Renewal of client</t>
  </si>
  <si>
    <t>If bank is having account with other bank then only this sheet would be applicable</t>
  </si>
  <si>
    <t>Fill reconcilation statement given below.</t>
  </si>
  <si>
    <t>W.D.V      AS ON         01-04-2012</t>
  </si>
  <si>
    <t>ADDITION          UPTO          03-10-2012</t>
  </si>
  <si>
    <t>ADDITION     AFTER      03-10-2012</t>
  </si>
  <si>
    <t>W.D.V            AS ON              31-03-2013</t>
  </si>
  <si>
    <t>Whether audit report was obtained from non corporate borrower having sanctnd lmt exeedng 10 Lacks</t>
  </si>
  <si>
    <t>Whether documentation are signed by both parties at respective places</t>
  </si>
  <si>
    <t>Interest rate is as per sanction letter</t>
  </si>
  <si>
    <t>Appraisal &amp; sanction letter</t>
  </si>
  <si>
    <t>No dues (from other banks &amp; Tehsil) both</t>
  </si>
  <si>
    <t>Aplication Form duly filled in and signed</t>
  </si>
  <si>
    <t>Whether Security is expired?  If Yes, whether security has been renewed ?</t>
  </si>
  <si>
    <t>Declaration from applicant and Guarantor.</t>
  </si>
  <si>
    <t>Check old entries
Required reporting in LFAR</t>
  </si>
  <si>
    <t>Check details up to 15th April 2014  to detect prior period items</t>
  </si>
  <si>
    <t>Reporting / Conclusion</t>
  </si>
  <si>
    <t>Status</t>
  </si>
  <si>
    <t>Solutions</t>
  </si>
  <si>
    <t>By</t>
  </si>
  <si>
    <t>Queries</t>
  </si>
  <si>
    <t>Checking Head</t>
  </si>
  <si>
    <t>SNO</t>
  </si>
  <si>
    <t>Observation Sheet</t>
  </si>
  <si>
    <t>Abhishek</t>
  </si>
  <si>
    <t>Sona</t>
  </si>
  <si>
    <t>Pallavi</t>
  </si>
  <si>
    <t>Nikhil</t>
  </si>
  <si>
    <t>Charul</t>
  </si>
  <si>
    <t>Heena</t>
  </si>
  <si>
    <t>Rahul</t>
  </si>
  <si>
    <t>Zahra</t>
  </si>
  <si>
    <t>Ayushi</t>
  </si>
  <si>
    <t>Shanu</t>
  </si>
  <si>
    <t xml:space="preserve">b) Fill point no 4(i) and (ii) and Point number 5 of part IV of LFAR </t>
  </si>
</sst>
</file>

<file path=xl/styles.xml><?xml version="1.0" encoding="utf-8"?>
<styleSheet xmlns="http://schemas.openxmlformats.org/spreadsheetml/2006/main">
  <numFmts count="1">
    <numFmt numFmtId="164" formatCode="0.0"/>
  </numFmts>
  <fonts count="44">
    <font>
      <sz val="10"/>
      <name val="Arial"/>
    </font>
    <font>
      <sz val="10"/>
      <name val="Arial"/>
    </font>
    <font>
      <sz val="8"/>
      <name val="Arial"/>
      <family val="2"/>
    </font>
    <font>
      <b/>
      <sz val="10"/>
      <name val="Arial"/>
      <family val="2"/>
    </font>
    <font>
      <sz val="10"/>
      <name val="Arial"/>
      <family val="2"/>
    </font>
    <font>
      <sz val="12"/>
      <name val="Times New Roman"/>
      <family val="1"/>
    </font>
    <font>
      <sz val="14"/>
      <name val="Times New Roman"/>
      <family val="1"/>
    </font>
    <font>
      <sz val="10"/>
      <color indexed="10"/>
      <name val="Arial"/>
      <family val="2"/>
    </font>
    <font>
      <sz val="10"/>
      <color indexed="9"/>
      <name val="Arial"/>
      <family val="2"/>
    </font>
    <font>
      <sz val="10"/>
      <name val="Times New Roman"/>
      <family val="1"/>
    </font>
    <font>
      <b/>
      <sz val="10"/>
      <name val="Times New Roman"/>
      <family val="1"/>
    </font>
    <font>
      <b/>
      <sz val="12"/>
      <name val="Times New Roman"/>
      <family val="1"/>
    </font>
    <font>
      <sz val="13"/>
      <name val="Arial"/>
      <family val="2"/>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0"/>
      <name val="Arial"/>
      <family val="2"/>
    </font>
    <font>
      <sz val="10"/>
      <name val="Verdana"/>
      <family val="2"/>
    </font>
    <font>
      <sz val="11"/>
      <name val="Arial"/>
      <family val="2"/>
    </font>
    <font>
      <b/>
      <u/>
      <sz val="12"/>
      <name val="Arial"/>
      <family val="2"/>
    </font>
    <font>
      <b/>
      <sz val="11"/>
      <name val="Arial"/>
      <family val="2"/>
    </font>
    <font>
      <sz val="10"/>
      <color indexed="10"/>
      <name val="Arial"/>
      <family val="2"/>
    </font>
    <font>
      <sz val="16"/>
      <name val="Arial"/>
      <family val="2"/>
    </font>
    <font>
      <sz val="12"/>
      <color indexed="9"/>
      <name val="Times New Roman"/>
      <family val="1"/>
    </font>
    <font>
      <sz val="10"/>
      <color theme="0"/>
      <name val="Verdana"/>
      <family val="2"/>
    </font>
    <font>
      <b/>
      <sz val="10"/>
      <name val="Verdana"/>
      <family val="2"/>
    </font>
    <font>
      <b/>
      <sz val="12"/>
      <name val="Verdana"/>
      <family val="2"/>
    </font>
    <font>
      <u/>
      <sz val="10"/>
      <color indexed="12"/>
      <name val="Verdan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s>
  <cellStyleXfs count="47">
    <xf numFmtId="0" fontId="0" fillId="0" borderId="0"/>
    <xf numFmtId="0" fontId="13"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 fillId="0" borderId="0"/>
    <xf numFmtId="0" fontId="1" fillId="23" borderId="7" applyNumberFormat="0" applyFont="0" applyAlignment="0" applyProtection="0"/>
    <xf numFmtId="0" fontId="28" fillId="20" borderId="8" applyNumberFormat="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1" fillId="0" borderId="0"/>
  </cellStyleXfs>
  <cellXfs count="250">
    <xf numFmtId="0" fontId="0" fillId="0" borderId="0" xfId="0"/>
    <xf numFmtId="0" fontId="0" fillId="0" borderId="0" xfId="0" applyAlignment="1">
      <alignment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3" xfId="0" applyBorder="1" applyAlignment="1">
      <alignment wrapText="1"/>
    </xf>
    <xf numFmtId="0" fontId="0" fillId="0" borderId="14" xfId="0" applyBorder="1" applyAlignment="1">
      <alignment wrapText="1"/>
    </xf>
    <xf numFmtId="0" fontId="0" fillId="24" borderId="14" xfId="0" applyFill="1" applyBorder="1" applyAlignment="1">
      <alignment wrapText="1"/>
    </xf>
    <xf numFmtId="0" fontId="0" fillId="24" borderId="14" xfId="0" applyFill="1" applyBorder="1"/>
    <xf numFmtId="0" fontId="0" fillId="0" borderId="16" xfId="0" applyBorder="1"/>
    <xf numFmtId="0" fontId="0" fillId="0" borderId="11" xfId="0" applyFill="1" applyBorder="1"/>
    <xf numFmtId="0" fontId="0" fillId="0" borderId="11" xfId="0" applyFill="1" applyBorder="1" applyAlignment="1">
      <alignment wrapText="1"/>
    </xf>
    <xf numFmtId="0" fontId="0" fillId="0" borderId="0" xfId="0" applyAlignment="1"/>
    <xf numFmtId="0" fontId="0" fillId="0" borderId="0" xfId="0" applyBorder="1" applyAlignment="1">
      <alignment wrapText="1"/>
    </xf>
    <xf numFmtId="0" fontId="0" fillId="24" borderId="17" xfId="0" applyFill="1" applyBorder="1"/>
    <xf numFmtId="0" fontId="0" fillId="24" borderId="18" xfId="0" applyFill="1" applyBorder="1"/>
    <xf numFmtId="0" fontId="0" fillId="0" borderId="11" xfId="0" applyBorder="1" applyAlignment="1">
      <alignment wrapText="1"/>
    </xf>
    <xf numFmtId="0" fontId="0" fillId="0" borderId="12" xfId="0" applyBorder="1" applyAlignment="1">
      <alignment wrapText="1"/>
    </xf>
    <xf numFmtId="0" fontId="3" fillId="0" borderId="0" xfId="0" applyFont="1"/>
    <xf numFmtId="0" fontId="0" fillId="24" borderId="17" xfId="0" applyFill="1" applyBorder="1" applyAlignment="1">
      <alignment shrinkToFit="1"/>
    </xf>
    <xf numFmtId="0" fontId="2" fillId="0" borderId="19" xfId="0" applyFont="1" applyBorder="1" applyAlignment="1">
      <alignment wrapText="1"/>
    </xf>
    <xf numFmtId="0" fontId="0" fillId="0" borderId="10" xfId="0" applyBorder="1" applyAlignment="1">
      <alignment horizontal="center"/>
    </xf>
    <xf numFmtId="0" fontId="0" fillId="0" borderId="0" xfId="0" applyAlignment="1">
      <alignment vertical="top"/>
    </xf>
    <xf numFmtId="0" fontId="0" fillId="0" borderId="20" xfId="0" applyBorder="1" applyAlignment="1">
      <alignment wrapText="1"/>
    </xf>
    <xf numFmtId="0" fontId="0" fillId="25" borderId="14" xfId="0" applyFill="1" applyBorder="1"/>
    <xf numFmtId="0" fontId="0" fillId="0" borderId="0" xfId="0" applyBorder="1"/>
    <xf numFmtId="0" fontId="0" fillId="0" borderId="0" xfId="0" applyBorder="1" applyAlignment="1"/>
    <xf numFmtId="0" fontId="0" fillId="0" borderId="21" xfId="0" applyBorder="1" applyAlignment="1"/>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3" fillId="0" borderId="0" xfId="0" applyFont="1" applyAlignment="1">
      <alignment horizontal="right"/>
    </xf>
    <xf numFmtId="0" fontId="0" fillId="26" borderId="22" xfId="0" applyFill="1" applyBorder="1"/>
    <xf numFmtId="0" fontId="3" fillId="26" borderId="19" xfId="0" applyFont="1" applyFill="1" applyBorder="1" applyAlignment="1">
      <alignment horizontal="center"/>
    </xf>
    <xf numFmtId="0" fontId="0" fillId="0" borderId="23" xfId="0" applyBorder="1"/>
    <xf numFmtId="2" fontId="0" fillId="24" borderId="14" xfId="0" applyNumberFormat="1" applyFill="1" applyBorder="1" applyProtection="1">
      <protection locked="0"/>
    </xf>
    <xf numFmtId="0" fontId="3" fillId="0" borderId="23" xfId="0" applyFont="1" applyBorder="1" applyAlignment="1">
      <alignment horizontal="left"/>
    </xf>
    <xf numFmtId="0" fontId="3" fillId="0" borderId="0" xfId="0" applyFont="1" applyBorder="1"/>
    <xf numFmtId="2" fontId="0" fillId="0" borderId="14" xfId="0" applyNumberFormat="1" applyBorder="1"/>
    <xf numFmtId="0" fontId="3" fillId="26" borderId="10" xfId="0" applyFont="1" applyFill="1" applyBorder="1"/>
    <xf numFmtId="0" fontId="3" fillId="26" borderId="10" xfId="0" applyFont="1" applyFill="1" applyBorder="1" applyAlignment="1"/>
    <xf numFmtId="0" fontId="3" fillId="26" borderId="10" xfId="0" applyFont="1" applyFill="1" applyBorder="1" applyAlignment="1">
      <alignment horizontal="center"/>
    </xf>
    <xf numFmtId="0" fontId="3" fillId="26" borderId="22" xfId="0" applyFont="1" applyFill="1" applyBorder="1" applyAlignment="1">
      <alignment horizontal="center"/>
    </xf>
    <xf numFmtId="2" fontId="4" fillId="0" borderId="14" xfId="0" applyNumberFormat="1" applyFont="1" applyBorder="1"/>
    <xf numFmtId="0" fontId="4" fillId="24" borderId="24" xfId="0" applyFont="1" applyFill="1" applyBorder="1" applyProtection="1">
      <protection locked="0"/>
    </xf>
    <xf numFmtId="14" fontId="0" fillId="24" borderId="24" xfId="0" applyNumberFormat="1" applyFill="1" applyBorder="1" applyAlignment="1" applyProtection="1">
      <protection locked="0"/>
    </xf>
    <xf numFmtId="0" fontId="0" fillId="24" borderId="24" xfId="0" applyFill="1" applyBorder="1" applyProtection="1">
      <protection locked="0"/>
    </xf>
    <xf numFmtId="2" fontId="0" fillId="0" borderId="0" xfId="0" applyNumberFormat="1" applyBorder="1"/>
    <xf numFmtId="14" fontId="0" fillId="24" borderId="24" xfId="0" applyNumberFormat="1" applyFill="1" applyBorder="1" applyProtection="1">
      <protection locked="0"/>
    </xf>
    <xf numFmtId="0" fontId="0" fillId="24" borderId="24" xfId="0" applyFill="1" applyBorder="1" applyAlignment="1" applyProtection="1">
      <protection locked="0"/>
    </xf>
    <xf numFmtId="0" fontId="4" fillId="0" borderId="0" xfId="0" applyFont="1" applyFill="1" applyBorder="1"/>
    <xf numFmtId="0" fontId="0" fillId="0" borderId="0" xfId="0" applyFill="1" applyBorder="1" applyAlignment="1"/>
    <xf numFmtId="0" fontId="0" fillId="0" borderId="0" xfId="0" applyFill="1" applyBorder="1"/>
    <xf numFmtId="2" fontId="0" fillId="0" borderId="25" xfId="0" applyNumberFormat="1" applyBorder="1"/>
    <xf numFmtId="0" fontId="3" fillId="26" borderId="19" xfId="0" applyFont="1" applyFill="1" applyBorder="1"/>
    <xf numFmtId="0" fontId="3" fillId="26" borderId="19" xfId="0" applyFont="1" applyFill="1" applyBorder="1" applyAlignment="1"/>
    <xf numFmtId="0" fontId="0" fillId="0" borderId="25" xfId="0" applyBorder="1"/>
    <xf numFmtId="2" fontId="0" fillId="0" borderId="26" xfId="0" applyNumberFormat="1" applyBorder="1"/>
    <xf numFmtId="0" fontId="0" fillId="0" borderId="27" xfId="0" applyBorder="1"/>
    <xf numFmtId="0" fontId="0" fillId="0" borderId="21" xfId="0" applyBorder="1"/>
    <xf numFmtId="0" fontId="0" fillId="26" borderId="28" xfId="0" applyFill="1" applyBorder="1" applyAlignment="1">
      <alignment wrapText="1"/>
    </xf>
    <xf numFmtId="0" fontId="2" fillId="0" borderId="19" xfId="0" applyFont="1" applyBorder="1" applyAlignment="1">
      <alignment vertical="center" wrapText="1"/>
    </xf>
    <xf numFmtId="0" fontId="0" fillId="0" borderId="0" xfId="0" applyAlignment="1">
      <alignment vertical="center"/>
    </xf>
    <xf numFmtId="0" fontId="3" fillId="0" borderId="0" xfId="0" applyFont="1" applyAlignment="1">
      <alignment vertical="center"/>
    </xf>
    <xf numFmtId="0" fontId="5" fillId="0" borderId="14" xfId="0" applyFont="1" applyBorder="1" applyAlignment="1">
      <alignment horizontal="justify" vertical="top" wrapText="1"/>
    </xf>
    <xf numFmtId="0" fontId="5" fillId="0" borderId="15" xfId="0" applyFont="1" applyBorder="1" applyAlignment="1">
      <alignment horizontal="justify" vertical="top" wrapText="1"/>
    </xf>
    <xf numFmtId="0" fontId="5" fillId="0" borderId="12" xfId="0" applyFont="1" applyBorder="1" applyAlignment="1">
      <alignment horizontal="justify" vertical="top" wrapText="1"/>
    </xf>
    <xf numFmtId="0" fontId="6" fillId="0" borderId="0" xfId="0" applyFont="1" applyAlignment="1">
      <alignment horizontal="justify"/>
    </xf>
    <xf numFmtId="0" fontId="7" fillId="0" borderId="0" xfId="0" applyFont="1"/>
    <xf numFmtId="0" fontId="8" fillId="0" borderId="0" xfId="0" applyFont="1"/>
    <xf numFmtId="0" fontId="5" fillId="0" borderId="19" xfId="0" applyFont="1" applyBorder="1" applyAlignment="1">
      <alignment horizontal="left"/>
    </xf>
    <xf numFmtId="0" fontId="5" fillId="0" borderId="13" xfId="0" applyFont="1" applyBorder="1" applyAlignment="1">
      <alignment horizontal="justify" vertical="top" wrapText="1"/>
    </xf>
    <xf numFmtId="0" fontId="5" fillId="0" borderId="11" xfId="0" applyFont="1" applyBorder="1" applyAlignment="1">
      <alignment horizontal="justify" vertical="top" wrapText="1"/>
    </xf>
    <xf numFmtId="0" fontId="5" fillId="0" borderId="10" xfId="0" applyFont="1" applyBorder="1" applyAlignment="1">
      <alignment horizontal="left"/>
    </xf>
    <xf numFmtId="0" fontId="3" fillId="0" borderId="10" xfId="0" applyFont="1" applyFill="1" applyBorder="1" applyAlignment="1" applyProtection="1">
      <alignment horizontal="center"/>
      <protection locked="0"/>
    </xf>
    <xf numFmtId="0" fontId="0" fillId="0" borderId="10" xfId="0" applyBorder="1" applyAlignment="1">
      <alignment wrapText="1"/>
    </xf>
    <xf numFmtId="0" fontId="0" fillId="0" borderId="29" xfId="0" applyBorder="1"/>
    <xf numFmtId="0" fontId="0" fillId="0" borderId="30" xfId="0" applyBorder="1"/>
    <xf numFmtId="0" fontId="3" fillId="0" borderId="31" xfId="0" applyFont="1" applyBorder="1"/>
    <xf numFmtId="0" fontId="0" fillId="0" borderId="17" xfId="0" applyBorder="1"/>
    <xf numFmtId="0" fontId="9" fillId="0" borderId="0" xfId="0" applyFont="1"/>
    <xf numFmtId="0" fontId="10" fillId="0" borderId="0" xfId="0" applyFont="1"/>
    <xf numFmtId="0" fontId="11" fillId="0" borderId="0" xfId="0" applyFont="1" applyAlignment="1"/>
    <xf numFmtId="0" fontId="10" fillId="0" borderId="32" xfId="0" applyFont="1" applyBorder="1" applyAlignment="1">
      <alignment horizontal="left"/>
    </xf>
    <xf numFmtId="0" fontId="10" fillId="0" borderId="33" xfId="0" applyFont="1" applyBorder="1" applyAlignment="1">
      <alignment horizontal="left"/>
    </xf>
    <xf numFmtId="0" fontId="9" fillId="0" borderId="33" xfId="0" applyFont="1" applyBorder="1" applyAlignment="1">
      <alignment horizontal="left"/>
    </xf>
    <xf numFmtId="0" fontId="9" fillId="0" borderId="34" xfId="0" applyFont="1" applyBorder="1"/>
    <xf numFmtId="0" fontId="9" fillId="0" borderId="19" xfId="0" applyFont="1" applyBorder="1"/>
    <xf numFmtId="0" fontId="5" fillId="0" borderId="19" xfId="0" applyFont="1" applyBorder="1" applyAlignment="1">
      <alignment horizontal="justify" vertical="top" wrapText="1"/>
    </xf>
    <xf numFmtId="0" fontId="5" fillId="24" borderId="19" xfId="0" applyFont="1" applyFill="1" applyBorder="1" applyAlignment="1" applyProtection="1">
      <alignment horizontal="justify" vertical="top" wrapText="1"/>
      <protection locked="0"/>
    </xf>
    <xf numFmtId="0" fontId="5" fillId="24" borderId="15" xfId="0" applyFont="1" applyFill="1" applyBorder="1" applyAlignment="1" applyProtection="1">
      <alignment horizontal="justify" vertical="top" wrapText="1"/>
      <protection locked="0"/>
    </xf>
    <xf numFmtId="0" fontId="4" fillId="24" borderId="17" xfId="0" applyFont="1" applyFill="1" applyBorder="1" applyAlignment="1">
      <alignment horizontal="right" wrapText="1"/>
    </xf>
    <xf numFmtId="0" fontId="0" fillId="24" borderId="17" xfId="0" applyFill="1" applyBorder="1" applyAlignment="1">
      <alignment horizontal="right" wrapText="1"/>
    </xf>
    <xf numFmtId="0" fontId="12" fillId="0" borderId="0" xfId="0" applyFont="1"/>
    <xf numFmtId="0" fontId="0" fillId="24" borderId="35" xfId="0" applyFill="1" applyBorder="1" applyAlignment="1">
      <alignment wrapText="1"/>
    </xf>
    <xf numFmtId="0" fontId="0" fillId="24" borderId="35" xfId="0" applyFill="1" applyBorder="1" applyAlignment="1">
      <alignment horizontal="left" wrapText="1"/>
    </xf>
    <xf numFmtId="0" fontId="0" fillId="24" borderId="35" xfId="0" applyFill="1" applyBorder="1"/>
    <xf numFmtId="0" fontId="0" fillId="0" borderId="14" xfId="0" applyBorder="1" applyAlignment="1">
      <alignment horizontal="center" wrapText="1"/>
    </xf>
    <xf numFmtId="0" fontId="0" fillId="0" borderId="11" xfId="0" applyBorder="1" applyAlignment="1">
      <alignment horizontal="left" vertical="top"/>
    </xf>
    <xf numFmtId="0" fontId="0" fillId="0" borderId="14" xfId="0" applyBorder="1" applyAlignment="1">
      <alignment horizontal="left" vertical="top"/>
    </xf>
    <xf numFmtId="0" fontId="0" fillId="0" borderId="14" xfId="0" applyBorder="1" applyAlignment="1">
      <alignment horizontal="left" vertical="top" wrapText="1"/>
    </xf>
    <xf numFmtId="0" fontId="0" fillId="24" borderId="29" xfId="0" applyFill="1" applyBorder="1" applyAlignment="1" applyProtection="1">
      <protection locked="0"/>
    </xf>
    <xf numFmtId="0" fontId="0" fillId="24" borderId="28" xfId="0" applyFill="1" applyBorder="1" applyAlignment="1" applyProtection="1">
      <protection locked="0"/>
    </xf>
    <xf numFmtId="0" fontId="5" fillId="24" borderId="10" xfId="0" applyFont="1" applyFill="1" applyBorder="1" applyAlignment="1" applyProtection="1">
      <alignment vertical="top" wrapText="1"/>
      <protection locked="0"/>
    </xf>
    <xf numFmtId="0" fontId="5" fillId="24" borderId="11" xfId="0" applyFont="1" applyFill="1" applyBorder="1" applyAlignment="1" applyProtection="1">
      <alignment vertical="top" wrapText="1"/>
      <protection locked="0"/>
    </xf>
    <xf numFmtId="0" fontId="5" fillId="24" borderId="12" xfId="0" applyFont="1" applyFill="1" applyBorder="1" applyAlignment="1" applyProtection="1">
      <alignment vertical="top" wrapText="1"/>
      <protection locked="0"/>
    </xf>
    <xf numFmtId="0" fontId="5" fillId="24" borderId="35" xfId="0" applyFont="1" applyFill="1" applyBorder="1" applyAlignment="1" applyProtection="1">
      <alignment vertical="top" wrapText="1"/>
      <protection locked="0"/>
    </xf>
    <xf numFmtId="0" fontId="5" fillId="0" borderId="35" xfId="0" applyFont="1" applyBorder="1" applyAlignment="1">
      <alignment horizontal="justify" vertical="top" wrapText="1"/>
    </xf>
    <xf numFmtId="0" fontId="0" fillId="0" borderId="0" xfId="0" applyAlignment="1" applyProtection="1">
      <alignment horizontal="center"/>
    </xf>
    <xf numFmtId="0" fontId="3" fillId="26" borderId="36" xfId="0" applyFont="1" applyFill="1" applyBorder="1" applyProtection="1"/>
    <xf numFmtId="0" fontId="32" fillId="0" borderId="0" xfId="0" applyFont="1" applyProtection="1"/>
    <xf numFmtId="0" fontId="0" fillId="0" borderId="0" xfId="0" applyProtection="1"/>
    <xf numFmtId="0" fontId="33" fillId="0" borderId="19" xfId="39" applyFont="1" applyFill="1" applyBorder="1" applyAlignment="1" applyProtection="1">
      <alignment horizontal="left" wrapText="1"/>
    </xf>
    <xf numFmtId="9" fontId="1" fillId="0" borderId="12" xfId="42" applyBorder="1" applyProtection="1"/>
    <xf numFmtId="0" fontId="0" fillId="0" borderId="0" xfId="0" applyAlignment="1" applyProtection="1">
      <alignment horizontal="right"/>
    </xf>
    <xf numFmtId="0" fontId="34" fillId="0" borderId="0" xfId="0" applyFont="1" applyProtection="1"/>
    <xf numFmtId="9" fontId="1" fillId="0" borderId="19" xfId="42" applyBorder="1" applyProtection="1"/>
    <xf numFmtId="9" fontId="0" fillId="0" borderId="19" xfId="0" applyNumberFormat="1" applyBorder="1" applyProtection="1"/>
    <xf numFmtId="0" fontId="3" fillId="0" borderId="0" xfId="0" applyFont="1" applyFill="1" applyAlignment="1" applyProtection="1">
      <alignment horizontal="right"/>
    </xf>
    <xf numFmtId="0" fontId="24" fillId="0" borderId="0" xfId="35" applyFill="1" applyAlignment="1" applyProtection="1">
      <alignment horizontal="left"/>
    </xf>
    <xf numFmtId="0" fontId="0" fillId="0" borderId="0" xfId="0" applyFill="1" applyProtection="1"/>
    <xf numFmtId="0" fontId="0" fillId="0" borderId="0" xfId="0" applyFill="1" applyAlignment="1" applyProtection="1">
      <alignment horizontal="center"/>
    </xf>
    <xf numFmtId="0" fontId="3" fillId="0" borderId="0" xfId="0" applyFont="1" applyFill="1" applyProtection="1"/>
    <xf numFmtId="0" fontId="3" fillId="0" borderId="0" xfId="0" applyFont="1" applyAlignment="1" applyProtection="1">
      <alignment horizontal="right"/>
    </xf>
    <xf numFmtId="0" fontId="3" fillId="26" borderId="37" xfId="0" applyFont="1" applyFill="1" applyBorder="1" applyAlignment="1" applyProtection="1">
      <alignment horizontal="center" vertical="center" wrapText="1"/>
    </xf>
    <xf numFmtId="0" fontId="3" fillId="26" borderId="36"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0" fillId="0" borderId="38" xfId="0" applyBorder="1" applyAlignment="1" applyProtection="1">
      <alignment horizontal="center"/>
    </xf>
    <xf numFmtId="0" fontId="0" fillId="0" borderId="38" xfId="0" applyBorder="1" applyProtection="1"/>
    <xf numFmtId="0" fontId="0" fillId="0" borderId="17" xfId="0" applyBorder="1" applyAlignment="1" applyProtection="1">
      <alignment horizontal="center"/>
    </xf>
    <xf numFmtId="0" fontId="3" fillId="24" borderId="17" xfId="0" applyFont="1" applyFill="1" applyBorder="1" applyProtection="1">
      <protection locked="0"/>
    </xf>
    <xf numFmtId="2" fontId="0" fillId="0" borderId="17" xfId="0" applyNumberFormat="1" applyBorder="1" applyProtection="1"/>
    <xf numFmtId="9" fontId="1" fillId="24" borderId="17" xfId="42" applyFill="1" applyBorder="1" applyAlignment="1" applyProtection="1">
      <alignment horizontal="center"/>
      <protection locked="0"/>
    </xf>
    <xf numFmtId="2" fontId="4" fillId="0" borderId="17" xfId="0" applyNumberFormat="1" applyFont="1" applyBorder="1" applyProtection="1"/>
    <xf numFmtId="2" fontId="0" fillId="0" borderId="0" xfId="0" applyNumberFormat="1" applyProtection="1"/>
    <xf numFmtId="0" fontId="0" fillId="0" borderId="17" xfId="0" applyBorder="1" applyProtection="1">
      <protection locked="0"/>
    </xf>
    <xf numFmtId="2" fontId="0" fillId="24" borderId="17" xfId="0" applyNumberFormat="1" applyFill="1" applyBorder="1" applyProtection="1">
      <protection locked="0"/>
    </xf>
    <xf numFmtId="9" fontId="1" fillId="0" borderId="17" xfId="42" applyBorder="1" applyAlignment="1" applyProtection="1">
      <alignment horizontal="center"/>
    </xf>
    <xf numFmtId="0" fontId="0" fillId="0" borderId="17" xfId="0" applyBorder="1" applyProtection="1"/>
    <xf numFmtId="0" fontId="3" fillId="24" borderId="17" xfId="0" applyFont="1" applyFill="1" applyBorder="1" applyAlignment="1" applyProtection="1">
      <alignment wrapText="1"/>
      <protection locked="0"/>
    </xf>
    <xf numFmtId="0" fontId="4" fillId="0" borderId="17" xfId="0" applyFont="1" applyBorder="1" applyAlignment="1" applyProtection="1">
      <alignment wrapText="1"/>
    </xf>
    <xf numFmtId="0" fontId="4" fillId="0" borderId="17" xfId="0" applyFont="1" applyBorder="1" applyAlignment="1" applyProtection="1">
      <alignment wrapText="1"/>
      <protection locked="0"/>
    </xf>
    <xf numFmtId="9" fontId="1" fillId="0" borderId="0" xfId="42" applyAlignment="1" applyProtection="1">
      <alignment horizontal="center"/>
    </xf>
    <xf numFmtId="2" fontId="4" fillId="0" borderId="0" xfId="0" applyNumberFormat="1" applyFont="1" applyProtection="1"/>
    <xf numFmtId="0" fontId="0" fillId="0" borderId="39" xfId="0" applyBorder="1" applyAlignment="1" applyProtection="1">
      <alignment horizontal="center"/>
    </xf>
    <xf numFmtId="0" fontId="3" fillId="0" borderId="39" xfId="0" applyFont="1" applyBorder="1" applyProtection="1"/>
    <xf numFmtId="2" fontId="3" fillId="0" borderId="39" xfId="0" applyNumberFormat="1" applyFont="1" applyBorder="1" applyProtection="1"/>
    <xf numFmtId="2" fontId="0" fillId="0" borderId="39" xfId="0" applyNumberFormat="1" applyBorder="1" applyProtection="1"/>
    <xf numFmtId="0" fontId="0" fillId="0" borderId="0" xfId="0" applyBorder="1" applyAlignment="1" applyProtection="1">
      <alignment horizontal="center"/>
    </xf>
    <xf numFmtId="0" fontId="0" fillId="0" borderId="0" xfId="0" applyBorder="1" applyProtection="1"/>
    <xf numFmtId="2" fontId="0" fillId="0" borderId="0" xfId="0" applyNumberFormat="1" applyBorder="1" applyProtection="1"/>
    <xf numFmtId="2" fontId="4" fillId="0" borderId="0" xfId="0" applyNumberFormat="1" applyFont="1" applyBorder="1" applyProtection="1"/>
    <xf numFmtId="0" fontId="36" fillId="0" borderId="0" xfId="0" applyFont="1" applyBorder="1" applyAlignment="1" applyProtection="1"/>
    <xf numFmtId="0" fontId="3" fillId="26" borderId="19" xfId="0" applyFont="1" applyFill="1" applyBorder="1" applyAlignment="1" applyProtection="1">
      <alignment horizontal="center" vertical="center" wrapText="1"/>
    </xf>
    <xf numFmtId="0" fontId="3" fillId="25" borderId="0" xfId="0" applyFont="1" applyFill="1" applyBorder="1" applyAlignment="1" applyProtection="1">
      <alignment horizontal="center" vertical="center" wrapText="1"/>
    </xf>
    <xf numFmtId="0" fontId="3" fillId="0" borderId="0" xfId="0" applyFont="1" applyProtection="1"/>
    <xf numFmtId="0" fontId="0" fillId="24" borderId="0" xfId="0" applyFill="1" applyProtection="1">
      <protection locked="0"/>
    </xf>
    <xf numFmtId="0" fontId="3" fillId="24" borderId="0" xfId="0" applyFont="1" applyFill="1" applyProtection="1">
      <protection locked="0"/>
    </xf>
    <xf numFmtId="0" fontId="0" fillId="25" borderId="0" xfId="0" applyFill="1" applyProtection="1"/>
    <xf numFmtId="0" fontId="37" fillId="24" borderId="0" xfId="0" applyFont="1" applyFill="1" applyProtection="1">
      <protection locked="0"/>
    </xf>
    <xf numFmtId="14" fontId="37" fillId="24" borderId="0" xfId="0" quotePrefix="1" applyNumberFormat="1" applyFont="1" applyFill="1" applyProtection="1">
      <protection locked="0"/>
    </xf>
    <xf numFmtId="2" fontId="37" fillId="24" borderId="0" xfId="0" applyNumberFormat="1" applyFont="1" applyFill="1" applyProtection="1">
      <protection locked="0"/>
    </xf>
    <xf numFmtId="0" fontId="37" fillId="0" borderId="19" xfId="0" applyFont="1" applyBorder="1" applyProtection="1"/>
    <xf numFmtId="2" fontId="37" fillId="0" borderId="19" xfId="0" applyNumberFormat="1" applyFont="1" applyBorder="1" applyProtection="1"/>
    <xf numFmtId="0" fontId="0" fillId="0" borderId="19" xfId="0" applyBorder="1" applyProtection="1"/>
    <xf numFmtId="2" fontId="37" fillId="25" borderId="0" xfId="0" applyNumberFormat="1" applyFont="1" applyFill="1" applyBorder="1" applyProtection="1"/>
    <xf numFmtId="0" fontId="32" fillId="0" borderId="0" xfId="0" applyFont="1" applyBorder="1" applyProtection="1"/>
    <xf numFmtId="14" fontId="0" fillId="24" borderId="0" xfId="0" applyNumberFormat="1" applyFill="1" applyProtection="1">
      <protection locked="0"/>
    </xf>
    <xf numFmtId="14" fontId="37" fillId="24" borderId="0" xfId="0" applyNumberFormat="1" applyFont="1" applyFill="1" applyProtection="1">
      <protection locked="0"/>
    </xf>
    <xf numFmtId="2" fontId="37" fillId="0" borderId="0" xfId="0" applyNumberFormat="1" applyFont="1" applyBorder="1" applyProtection="1"/>
    <xf numFmtId="0" fontId="5" fillId="24" borderId="40" xfId="0" applyFont="1" applyFill="1" applyBorder="1" applyAlignment="1" applyProtection="1">
      <alignment vertical="top" wrapText="1"/>
      <protection locked="0"/>
    </xf>
    <xf numFmtId="0" fontId="0" fillId="0" borderId="0" xfId="0" applyAlignment="1">
      <alignment horizontal="right"/>
    </xf>
    <xf numFmtId="0" fontId="0" fillId="0" borderId="0" xfId="0" applyAlignment="1">
      <alignment horizontal="center"/>
    </xf>
    <xf numFmtId="0" fontId="0" fillId="0" borderId="19" xfId="0" applyBorder="1"/>
    <xf numFmtId="0" fontId="0" fillId="24" borderId="30" xfId="0" applyFill="1" applyBorder="1" applyAlignment="1" applyProtection="1">
      <protection locked="0"/>
    </xf>
    <xf numFmtId="0" fontId="0" fillId="0" borderId="10" xfId="0" applyBorder="1" applyAlignment="1">
      <alignment horizontal="left"/>
    </xf>
    <xf numFmtId="0" fontId="5" fillId="0" borderId="10" xfId="0" applyFont="1" applyBorder="1" applyAlignment="1">
      <alignment horizontal="justify" vertical="top" wrapText="1"/>
    </xf>
    <xf numFmtId="0" fontId="5" fillId="0" borderId="28" xfId="0" applyFont="1" applyBorder="1" applyAlignment="1">
      <alignment horizontal="justify" vertical="top" wrapText="1"/>
    </xf>
    <xf numFmtId="0" fontId="5" fillId="24" borderId="19" xfId="0" applyFont="1" applyFill="1" applyBorder="1" applyAlignment="1" applyProtection="1">
      <alignment vertical="top" wrapText="1"/>
      <protection locked="0"/>
    </xf>
    <xf numFmtId="0" fontId="5" fillId="24" borderId="28" xfId="0" applyFont="1" applyFill="1" applyBorder="1" applyAlignment="1" applyProtection="1">
      <alignment horizontal="justify" vertical="top" wrapText="1"/>
      <protection locked="0"/>
    </xf>
    <xf numFmtId="0" fontId="5" fillId="24" borderId="14" xfId="0" applyFont="1" applyFill="1" applyBorder="1" applyAlignment="1" applyProtection="1">
      <alignment vertical="top" wrapText="1"/>
      <protection locked="0"/>
    </xf>
    <xf numFmtId="0" fontId="5" fillId="24" borderId="15" xfId="0" applyFont="1" applyFill="1" applyBorder="1" applyAlignment="1" applyProtection="1">
      <alignment vertical="top" wrapText="1"/>
      <protection locked="0"/>
    </xf>
    <xf numFmtId="0" fontId="9" fillId="0" borderId="0" xfId="0" applyFont="1" applyAlignment="1">
      <alignment horizontal="left" vertical="top" wrapText="1"/>
    </xf>
    <xf numFmtId="0" fontId="9" fillId="0" borderId="41" xfId="0" applyFont="1" applyBorder="1" applyAlignment="1">
      <alignment horizontal="left" vertical="top" wrapText="1"/>
    </xf>
    <xf numFmtId="0" fontId="9" fillId="0" borderId="42" xfId="0" applyFont="1" applyBorder="1" applyAlignment="1">
      <alignment horizontal="left" vertical="top" wrapText="1"/>
    </xf>
    <xf numFmtId="0" fontId="9" fillId="24" borderId="42" xfId="0" applyFont="1" applyFill="1" applyBorder="1" applyAlignment="1">
      <alignment horizontal="left" vertical="top" wrapText="1"/>
    </xf>
    <xf numFmtId="0" fontId="9" fillId="0" borderId="43" xfId="0" applyFont="1" applyBorder="1" applyAlignment="1">
      <alignment horizontal="left" vertical="top" wrapText="1"/>
    </xf>
    <xf numFmtId="0" fontId="9" fillId="0" borderId="44" xfId="0" applyFont="1" applyBorder="1" applyAlignment="1">
      <alignment horizontal="left" vertical="top" wrapText="1"/>
    </xf>
    <xf numFmtId="0" fontId="9" fillId="24" borderId="44" xfId="0" applyFont="1" applyFill="1" applyBorder="1" applyAlignment="1">
      <alignment horizontal="left" vertical="top" wrapText="1"/>
    </xf>
    <xf numFmtId="0" fontId="9" fillId="24" borderId="45" xfId="0" applyFont="1" applyFill="1" applyBorder="1" applyAlignment="1">
      <alignment horizontal="left" vertical="top" wrapText="1"/>
    </xf>
    <xf numFmtId="0" fontId="33" fillId="0" borderId="0" xfId="0" applyFont="1"/>
    <xf numFmtId="0" fontId="40" fillId="0" borderId="0" xfId="0" applyFont="1"/>
    <xf numFmtId="0" fontId="33" fillId="0" borderId="0" xfId="0" applyFont="1" applyAlignment="1">
      <alignment horizontal="left"/>
    </xf>
    <xf numFmtId="0" fontId="33" fillId="0" borderId="0" xfId="0" applyFont="1" applyAlignment="1">
      <alignment wrapText="1"/>
    </xf>
    <xf numFmtId="0" fontId="33" fillId="24" borderId="24" xfId="0" applyFont="1" applyFill="1" applyBorder="1" applyAlignment="1" applyProtection="1">
      <alignment wrapText="1"/>
      <protection locked="0"/>
    </xf>
    <xf numFmtId="0" fontId="33" fillId="24" borderId="24" xfId="0" applyFont="1" applyFill="1" applyBorder="1" applyAlignment="1" applyProtection="1">
      <alignment horizontal="left" wrapText="1"/>
      <protection locked="0"/>
    </xf>
    <xf numFmtId="0" fontId="33" fillId="24" borderId="24" xfId="0" applyFont="1" applyFill="1" applyBorder="1" applyProtection="1">
      <protection locked="0"/>
    </xf>
    <xf numFmtId="164" fontId="33" fillId="24" borderId="24" xfId="0" applyNumberFormat="1" applyFont="1" applyFill="1" applyBorder="1" applyAlignment="1" applyProtection="1">
      <alignment wrapText="1"/>
      <protection locked="0"/>
    </xf>
    <xf numFmtId="0" fontId="41" fillId="26" borderId="10" xfId="0" applyFont="1" applyFill="1" applyBorder="1" applyAlignment="1">
      <alignment horizontal="center" wrapText="1"/>
    </xf>
    <xf numFmtId="0" fontId="41" fillId="26" borderId="10" xfId="0" applyFont="1" applyFill="1" applyBorder="1" applyAlignment="1">
      <alignment horizontal="center"/>
    </xf>
    <xf numFmtId="0" fontId="41" fillId="0" borderId="21" xfId="0" applyFont="1" applyBorder="1" applyAlignment="1">
      <alignment horizontal="center"/>
    </xf>
    <xf numFmtId="0" fontId="41" fillId="0" borderId="21" xfId="0" applyFont="1" applyBorder="1" applyAlignment="1">
      <alignment horizontal="center" wrapText="1"/>
    </xf>
    <xf numFmtId="0" fontId="43" fillId="0" borderId="21" xfId="35" applyFont="1" applyBorder="1" applyAlignment="1" applyProtection="1"/>
    <xf numFmtId="0" fontId="24" fillId="0" borderId="21" xfId="35" applyBorder="1" applyAlignment="1" applyProtection="1"/>
    <xf numFmtId="14" fontId="0" fillId="24" borderId="14" xfId="0" applyNumberFormat="1" applyFill="1" applyBorder="1"/>
    <xf numFmtId="0" fontId="5" fillId="0" borderId="10" xfId="0" applyFont="1" applyBorder="1" applyAlignment="1">
      <alignment horizontal="justify" vertical="top" wrapText="1"/>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5" fillId="24" borderId="10" xfId="0" applyFont="1" applyFill="1" applyBorder="1" applyAlignment="1" applyProtection="1">
      <alignment horizontal="left" vertical="top" wrapText="1"/>
      <protection locked="0"/>
    </xf>
    <xf numFmtId="0" fontId="5" fillId="24" borderId="12" xfId="0" applyFont="1" applyFill="1" applyBorder="1" applyAlignment="1" applyProtection="1">
      <alignment horizontal="left" vertical="top" wrapText="1"/>
      <protection locked="0"/>
    </xf>
    <xf numFmtId="0" fontId="0" fillId="24" borderId="29" xfId="0" applyFill="1" applyBorder="1" applyAlignment="1" applyProtection="1">
      <alignment horizontal="left"/>
      <protection locked="0"/>
    </xf>
    <xf numFmtId="0" fontId="0" fillId="24" borderId="30" xfId="0" applyFill="1" applyBorder="1" applyAlignment="1" applyProtection="1">
      <alignment horizontal="left"/>
      <protection locked="0"/>
    </xf>
    <xf numFmtId="0" fontId="0" fillId="24" borderId="28" xfId="0" applyFill="1" applyBorder="1" applyAlignment="1" applyProtection="1">
      <alignment horizontal="left"/>
      <protection locked="0"/>
    </xf>
    <xf numFmtId="0" fontId="5" fillId="0" borderId="23" xfId="0" applyFont="1" applyBorder="1" applyAlignment="1">
      <alignment horizontal="justify" vertical="top" wrapText="1"/>
    </xf>
    <xf numFmtId="0" fontId="5" fillId="0" borderId="27" xfId="0" applyFont="1" applyBorder="1" applyAlignment="1">
      <alignment horizontal="justify" vertical="top" wrapText="1"/>
    </xf>
    <xf numFmtId="0" fontId="5" fillId="0" borderId="19" xfId="0" applyFont="1" applyBorder="1" applyAlignment="1">
      <alignment horizontal="left"/>
    </xf>
    <xf numFmtId="0" fontId="38" fillId="0" borderId="0" xfId="0" applyFont="1" applyAlignment="1">
      <alignment horizontal="center"/>
    </xf>
    <xf numFmtId="0" fontId="39" fillId="0" borderId="0" xfId="0" applyFont="1" applyAlignment="1">
      <alignment horizontal="center"/>
    </xf>
    <xf numFmtId="0" fontId="3" fillId="0" borderId="37"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3" fillId="0" borderId="51" xfId="0" applyFont="1" applyBorder="1" applyAlignment="1">
      <alignment horizontal="center"/>
    </xf>
    <xf numFmtId="0" fontId="3" fillId="0" borderId="52" xfId="0" applyFont="1" applyBorder="1" applyAlignment="1">
      <alignment horizontal="center"/>
    </xf>
    <xf numFmtId="0" fontId="3" fillId="0" borderId="53" xfId="0" applyFont="1" applyBorder="1" applyAlignment="1">
      <alignment horizontal="center"/>
    </xf>
    <xf numFmtId="0" fontId="3" fillId="0" borderId="21" xfId="0" applyFont="1" applyBorder="1" applyAlignment="1">
      <alignment horizontal="center" wrapText="1"/>
    </xf>
    <xf numFmtId="0" fontId="3" fillId="0" borderId="15" xfId="0" applyFont="1" applyBorder="1" applyAlignment="1">
      <alignment horizontal="center" wrapText="1"/>
    </xf>
    <xf numFmtId="2" fontId="0" fillId="24" borderId="48" xfId="0" applyNumberFormat="1" applyFill="1" applyBorder="1" applyAlignment="1" applyProtection="1">
      <alignment horizontal="center"/>
      <protection locked="0"/>
    </xf>
    <xf numFmtId="2" fontId="0" fillId="24" borderId="46" xfId="0" applyNumberFormat="1" applyFill="1" applyBorder="1" applyAlignment="1" applyProtection="1">
      <alignment horizontal="center"/>
      <protection locked="0"/>
    </xf>
    <xf numFmtId="2" fontId="0" fillId="24" borderId="47" xfId="0" applyNumberFormat="1" applyFill="1" applyBorder="1" applyAlignment="1" applyProtection="1">
      <alignment horizontal="center"/>
      <protection locked="0"/>
    </xf>
    <xf numFmtId="49" fontId="0" fillId="24" borderId="48" xfId="0" applyNumberFormat="1" applyFill="1" applyBorder="1" applyAlignment="1" applyProtection="1">
      <alignment horizontal="center"/>
      <protection locked="0"/>
    </xf>
    <xf numFmtId="49" fontId="0" fillId="24" borderId="46" xfId="0" applyNumberFormat="1" applyFill="1" applyBorder="1" applyAlignment="1" applyProtection="1">
      <alignment horizontal="center"/>
      <protection locked="0"/>
    </xf>
    <xf numFmtId="49" fontId="0" fillId="24" borderId="47" xfId="0" applyNumberFormat="1" applyFill="1" applyBorder="1" applyAlignment="1" applyProtection="1">
      <alignment horizontal="center"/>
      <protection locked="0"/>
    </xf>
    <xf numFmtId="0" fontId="3" fillId="26" borderId="19" xfId="0" applyFont="1" applyFill="1" applyBorder="1" applyAlignment="1">
      <alignment horizontal="center"/>
    </xf>
    <xf numFmtId="0" fontId="3" fillId="26" borderId="12" xfId="0" applyFont="1" applyFill="1" applyBorder="1" applyAlignment="1">
      <alignment horizontal="center"/>
    </xf>
    <xf numFmtId="0" fontId="35" fillId="0" borderId="0" xfId="0" applyFont="1" applyFill="1" applyAlignment="1" applyProtection="1">
      <alignment horizontal="center"/>
    </xf>
    <xf numFmtId="0" fontId="36" fillId="0" borderId="21" xfId="0" applyFont="1" applyBorder="1" applyAlignment="1" applyProtection="1">
      <alignment horizontal="center"/>
    </xf>
    <xf numFmtId="0" fontId="0" fillId="0" borderId="0" xfId="0" applyBorder="1" applyAlignment="1">
      <alignment horizontal="left" wrapText="1"/>
    </xf>
    <xf numFmtId="0" fontId="0" fillId="0" borderId="14" xfId="0" applyBorder="1" applyAlignment="1">
      <alignment horizontal="left" wrapText="1"/>
    </xf>
    <xf numFmtId="0" fontId="42" fillId="0" borderId="30" xfId="0" applyFont="1" applyBorder="1" applyAlignment="1">
      <alignment horizontal="center"/>
    </xf>
    <xf numFmtId="0" fontId="12" fillId="0" borderId="54" xfId="0" applyFont="1" applyFill="1" applyBorder="1" applyAlignment="1">
      <alignment horizontal="left"/>
    </xf>
    <xf numFmtId="0" fontId="12" fillId="0" borderId="55" xfId="0" applyFont="1" applyFill="1" applyBorder="1" applyAlignment="1">
      <alignment horizontal="left"/>
    </xf>
    <xf numFmtId="0" fontId="12" fillId="0" borderId="18" xfId="0" applyFont="1" applyFill="1" applyBorder="1" applyAlignment="1">
      <alignment horizontal="left"/>
    </xf>
    <xf numFmtId="0" fontId="11" fillId="0" borderId="0" xfId="0" applyFont="1" applyAlignment="1">
      <alignment horizontal="center"/>
    </xf>
    <xf numFmtId="0" fontId="3" fillId="0" borderId="56" xfId="0" applyFont="1" applyBorder="1" applyAlignment="1">
      <alignment horizontal="left"/>
    </xf>
  </cellXfs>
  <cellStyles count="47">
    <cellStyle name="_x000d_&#10;JournalTemplate=C:\COMFO\CTALK\JOURSTD.TPL_x000d_&#10;LbStateAddress=3 3 0 251 1 89 2 311_x000d_&#10;LbStateJou"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6"/>
    <cellStyle name="Normal_RASPL DEPRECIATION CHART" xfId="39"/>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B_sheet_IT/2013-14/Format%20of%20Audit%20Plan%20&amp;%20Annexu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shad\irshad%20(f)\RASPL%20AUDIT%20010408%20to%2031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e\Audit\4th%20Quarter\RASPL%20-%20Audit%20Plan%20&amp;%20Annexu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e\Audit\4th%20Quarter\RAS%20-%20%20Audit%20Plan%20&amp;%20Annexu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 val="Plan"/>
      <sheetName val="1"/>
      <sheetName val="2"/>
      <sheetName val="3"/>
      <sheetName val="4"/>
      <sheetName val="5"/>
      <sheetName val="6"/>
      <sheetName val="7"/>
      <sheetName val="8"/>
      <sheetName val="9"/>
      <sheetName val="10"/>
      <sheetName val="11"/>
      <sheetName val="12"/>
      <sheetName val="13"/>
      <sheetName val="14"/>
      <sheetName val="15"/>
      <sheetName val="16"/>
      <sheetName val="17"/>
      <sheetName val="19"/>
      <sheetName val="20"/>
      <sheetName val="21"/>
      <sheetName val="22"/>
      <sheetName val="23"/>
      <sheetName val="24"/>
      <sheetName val="25"/>
      <sheetName val="26"/>
      <sheetName val="27"/>
      <sheetName val="28A"/>
      <sheetName val="28B"/>
      <sheetName val="29"/>
      <sheetName val="30"/>
      <sheetName val="31"/>
      <sheetName val="32"/>
      <sheetName val="33"/>
      <sheetName val="34"/>
      <sheetName val="35A"/>
      <sheetName val="35B"/>
      <sheetName val="records"/>
      <sheetName val="DWL"/>
    </sheetNames>
    <sheetDataSet>
      <sheetData sheetId="0">
        <row r="3">
          <cell r="B3" t="str">
            <v>Abhishek</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Tax Details"/>
      <sheetName val="Rent"/>
      <sheetName val="Electricity"/>
      <sheetName val="Telephone"/>
      <sheetName val="Salary"/>
      <sheetName val="FBT"/>
      <sheetName val="Daily Working"/>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ster"/>
      <sheetName val="Pla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Tax Details"/>
      <sheetName val="Rent"/>
      <sheetName val="Electricity"/>
      <sheetName val="Telephone"/>
      <sheetName val="Salary"/>
      <sheetName val="FBT"/>
      <sheetName val="Daily Working"/>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ster"/>
      <sheetName val="Pla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Tax Details"/>
      <sheetName val="Rent"/>
      <sheetName val="Electricity"/>
      <sheetName val="Telephone"/>
      <sheetName val="Salary"/>
      <sheetName val="FBT"/>
      <sheetName val="Daily Work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120"/>
  <sheetViews>
    <sheetView showGridLines="0" tabSelected="1" topLeftCell="A67" zoomScaleSheetLayoutView="130" workbookViewId="0">
      <selection activeCell="E73" sqref="E73"/>
    </sheetView>
  </sheetViews>
  <sheetFormatPr defaultRowHeight="12.75"/>
  <cols>
    <col min="1" max="1" width="7" customWidth="1"/>
    <col min="2" max="2" width="38.42578125" customWidth="1"/>
    <col min="3" max="3" width="16" customWidth="1"/>
    <col min="4" max="4" width="13.140625" customWidth="1"/>
    <col min="5" max="5" width="36.140625" customWidth="1"/>
  </cols>
  <sheetData>
    <row r="1" spans="1:18" ht="15.75">
      <c r="A1" s="223" t="s">
        <v>88</v>
      </c>
      <c r="B1" s="223"/>
      <c r="C1" s="223"/>
      <c r="D1" s="223"/>
      <c r="E1" s="223"/>
    </row>
    <row r="2" spans="1:18" ht="20.25">
      <c r="A2" s="222" t="s">
        <v>314</v>
      </c>
      <c r="B2" s="222"/>
      <c r="C2" s="222"/>
      <c r="D2" s="222"/>
      <c r="E2" s="222"/>
    </row>
    <row r="3" spans="1:18" ht="15.75">
      <c r="A3" s="221" t="s">
        <v>121</v>
      </c>
      <c r="B3" s="221"/>
      <c r="C3" s="216"/>
      <c r="D3" s="217"/>
      <c r="E3" s="218"/>
      <c r="J3" s="74"/>
      <c r="K3" s="74"/>
      <c r="L3" s="75"/>
      <c r="M3" s="75"/>
      <c r="N3" s="75"/>
      <c r="O3" s="75"/>
      <c r="P3" s="75"/>
      <c r="Q3" s="74"/>
      <c r="R3" s="74"/>
    </row>
    <row r="4" spans="1:18" ht="15.75">
      <c r="A4" s="76" t="s">
        <v>122</v>
      </c>
      <c r="B4" s="76"/>
      <c r="C4" s="216"/>
      <c r="D4" s="217"/>
      <c r="E4" s="218"/>
      <c r="J4" s="74"/>
      <c r="K4" s="74"/>
      <c r="L4" s="75"/>
      <c r="M4" s="75"/>
      <c r="N4" s="75"/>
      <c r="O4" s="75"/>
      <c r="P4" s="75"/>
      <c r="Q4" s="74"/>
      <c r="R4" s="74"/>
    </row>
    <row r="5" spans="1:18" ht="15.75">
      <c r="A5" s="76" t="s">
        <v>124</v>
      </c>
      <c r="B5" s="76"/>
      <c r="C5" s="216"/>
      <c r="D5" s="217"/>
      <c r="E5" s="218"/>
      <c r="J5" s="74"/>
      <c r="K5" s="74"/>
      <c r="L5" s="75"/>
      <c r="M5" s="75"/>
      <c r="N5" s="75"/>
      <c r="O5" s="75"/>
      <c r="P5" s="75"/>
      <c r="Q5" s="74"/>
      <c r="R5" s="74"/>
    </row>
    <row r="6" spans="1:18" ht="15.75">
      <c r="A6" s="221" t="s">
        <v>118</v>
      </c>
      <c r="B6" s="221"/>
      <c r="C6" s="216"/>
      <c r="D6" s="217"/>
      <c r="E6" s="218"/>
      <c r="J6" s="74"/>
      <c r="K6" s="74"/>
      <c r="L6" s="75"/>
      <c r="M6" s="75"/>
      <c r="N6" s="75"/>
      <c r="O6" s="75"/>
      <c r="P6" s="75"/>
      <c r="Q6" s="74"/>
      <c r="R6" s="74"/>
    </row>
    <row r="7" spans="1:18" ht="15.75">
      <c r="A7" s="221" t="s">
        <v>119</v>
      </c>
      <c r="B7" s="221"/>
      <c r="C7" s="216"/>
      <c r="D7" s="217"/>
      <c r="E7" s="218"/>
      <c r="J7" s="74"/>
      <c r="K7" s="74"/>
      <c r="L7" s="75"/>
      <c r="M7" s="75"/>
      <c r="N7" s="75"/>
      <c r="O7" s="75"/>
      <c r="P7" s="75"/>
      <c r="Q7" s="74"/>
      <c r="R7" s="74"/>
    </row>
    <row r="8" spans="1:18" ht="15.75">
      <c r="A8" s="221" t="s">
        <v>120</v>
      </c>
      <c r="B8" s="221"/>
      <c r="C8" s="107"/>
      <c r="D8" s="180"/>
      <c r="E8" s="108"/>
      <c r="J8" s="74"/>
      <c r="K8" s="74"/>
      <c r="L8" s="75"/>
      <c r="M8" s="75"/>
      <c r="N8" s="75"/>
      <c r="O8" s="75"/>
      <c r="P8" s="75"/>
      <c r="Q8" s="74"/>
      <c r="R8" s="74"/>
    </row>
    <row r="9" spans="1:18" ht="15.75">
      <c r="A9" s="79"/>
      <c r="B9" s="76"/>
      <c r="C9" s="80" t="s">
        <v>132</v>
      </c>
      <c r="D9" s="80" t="s">
        <v>248</v>
      </c>
      <c r="E9" s="80" t="s">
        <v>11</v>
      </c>
      <c r="J9" s="74"/>
      <c r="K9" s="74"/>
      <c r="L9" s="75"/>
      <c r="M9" s="75"/>
      <c r="N9" s="75"/>
      <c r="O9" s="75"/>
      <c r="P9" s="75"/>
      <c r="Q9" s="74"/>
      <c r="R9" s="74"/>
    </row>
    <row r="10" spans="1:18" ht="15.75">
      <c r="A10" s="211">
        <v>1</v>
      </c>
      <c r="B10" s="70"/>
      <c r="C10" s="109"/>
      <c r="D10" s="109"/>
      <c r="E10" s="109"/>
    </row>
    <row r="11" spans="1:18" ht="47.25">
      <c r="A11" s="212"/>
      <c r="B11" s="113" t="s">
        <v>165</v>
      </c>
      <c r="C11" s="112"/>
      <c r="D11" s="112"/>
      <c r="E11" s="112" t="s">
        <v>328</v>
      </c>
    </row>
    <row r="12" spans="1:18" ht="15.75">
      <c r="A12" s="212"/>
      <c r="B12" s="113" t="s">
        <v>166</v>
      </c>
      <c r="C12" s="112"/>
      <c r="D12" s="112"/>
      <c r="E12" s="112" t="s">
        <v>286</v>
      </c>
    </row>
    <row r="13" spans="1:18" ht="15.75">
      <c r="A13" s="212"/>
      <c r="B13" s="113" t="s">
        <v>167</v>
      </c>
      <c r="C13" s="112"/>
      <c r="D13" s="112"/>
      <c r="E13" s="112" t="s">
        <v>177</v>
      </c>
    </row>
    <row r="14" spans="1:18" ht="63">
      <c r="A14" s="212"/>
      <c r="B14" s="113" t="s">
        <v>168</v>
      </c>
      <c r="C14" s="112"/>
      <c r="D14" s="112"/>
      <c r="E14" s="112" t="s">
        <v>329</v>
      </c>
    </row>
    <row r="15" spans="1:18" ht="31.5">
      <c r="A15" s="212"/>
      <c r="B15" s="113" t="s">
        <v>169</v>
      </c>
      <c r="C15" s="112"/>
      <c r="D15" s="112"/>
      <c r="E15" s="112" t="s">
        <v>289</v>
      </c>
    </row>
    <row r="16" spans="1:18" ht="15.75">
      <c r="A16" s="213"/>
      <c r="B16" s="71" t="s">
        <v>170</v>
      </c>
      <c r="C16" s="111"/>
      <c r="D16" s="111"/>
      <c r="E16" s="111" t="s">
        <v>285</v>
      </c>
    </row>
    <row r="17" spans="1:5" ht="31.5">
      <c r="A17" s="211">
        <v>2</v>
      </c>
      <c r="B17" s="77" t="s">
        <v>164</v>
      </c>
      <c r="C17" s="109"/>
      <c r="D17" s="109"/>
      <c r="E17" s="176" t="s">
        <v>290</v>
      </c>
    </row>
    <row r="18" spans="1:5" ht="31.5">
      <c r="A18" s="213"/>
      <c r="B18" s="71"/>
      <c r="C18" s="111"/>
      <c r="D18" s="111"/>
      <c r="E18" s="111" t="s">
        <v>287</v>
      </c>
    </row>
    <row r="19" spans="1:5" ht="31.5">
      <c r="A19" s="211">
        <v>3</v>
      </c>
      <c r="B19" s="77" t="s">
        <v>221</v>
      </c>
      <c r="C19" s="109"/>
      <c r="D19" s="109"/>
      <c r="E19" s="176" t="s">
        <v>178</v>
      </c>
    </row>
    <row r="20" spans="1:5" ht="15.75">
      <c r="A20" s="212"/>
      <c r="B20" s="70" t="s">
        <v>179</v>
      </c>
      <c r="C20" s="110"/>
      <c r="D20" s="110"/>
      <c r="E20" s="112" t="s">
        <v>229</v>
      </c>
    </row>
    <row r="21" spans="1:5" ht="15.75">
      <c r="A21" s="213"/>
      <c r="B21" s="71" t="s">
        <v>171</v>
      </c>
      <c r="C21" s="111"/>
      <c r="D21" s="111"/>
      <c r="E21" s="111" t="s">
        <v>288</v>
      </c>
    </row>
    <row r="22" spans="1:5" ht="15.75">
      <c r="A22" s="212">
        <v>4</v>
      </c>
      <c r="B22" s="70" t="s">
        <v>89</v>
      </c>
      <c r="C22" s="110"/>
      <c r="D22" s="110"/>
      <c r="E22" s="110" t="s">
        <v>311</v>
      </c>
    </row>
    <row r="23" spans="1:5" ht="45.75" customHeight="1">
      <c r="A23" s="212"/>
      <c r="B23" s="70" t="s">
        <v>172</v>
      </c>
      <c r="C23" s="110"/>
      <c r="D23" s="110"/>
      <c r="E23" s="112" t="s">
        <v>291</v>
      </c>
    </row>
    <row r="24" spans="1:5" ht="63">
      <c r="A24" s="213"/>
      <c r="B24" s="71" t="s">
        <v>318</v>
      </c>
      <c r="C24" s="111"/>
      <c r="D24" s="111"/>
      <c r="E24" s="111" t="s">
        <v>292</v>
      </c>
    </row>
    <row r="25" spans="1:5" ht="15.75">
      <c r="A25" s="211">
        <v>5</v>
      </c>
      <c r="B25" s="70" t="s">
        <v>111</v>
      </c>
      <c r="C25" s="109"/>
      <c r="D25" s="109"/>
      <c r="E25" s="109" t="s">
        <v>310</v>
      </c>
    </row>
    <row r="26" spans="1:5" ht="31.5">
      <c r="A26" s="212"/>
      <c r="B26" s="70" t="s">
        <v>293</v>
      </c>
      <c r="C26" s="110"/>
      <c r="D26" s="110"/>
      <c r="E26" s="112" t="s">
        <v>180</v>
      </c>
    </row>
    <row r="27" spans="1:5" ht="78.75">
      <c r="A27" s="212"/>
      <c r="B27" s="70" t="s">
        <v>181</v>
      </c>
      <c r="C27" s="110"/>
      <c r="D27" s="110"/>
      <c r="E27" s="112" t="s">
        <v>330</v>
      </c>
    </row>
    <row r="28" spans="1:5" ht="63">
      <c r="A28" s="212"/>
      <c r="B28" s="70" t="s">
        <v>173</v>
      </c>
      <c r="C28" s="110"/>
      <c r="D28" s="110"/>
      <c r="E28" s="112" t="s">
        <v>294</v>
      </c>
    </row>
    <row r="29" spans="1:5" ht="31.5">
      <c r="A29" s="212"/>
      <c r="B29" s="70" t="s">
        <v>174</v>
      </c>
      <c r="C29" s="110"/>
      <c r="D29" s="110"/>
      <c r="E29" s="112" t="s">
        <v>219</v>
      </c>
    </row>
    <row r="30" spans="1:5" ht="31.5">
      <c r="A30" s="212"/>
      <c r="B30" s="70" t="s">
        <v>175</v>
      </c>
      <c r="C30" s="110"/>
      <c r="D30" s="110"/>
      <c r="E30" s="112" t="s">
        <v>220</v>
      </c>
    </row>
    <row r="31" spans="1:5" ht="47.25" customHeight="1">
      <c r="A31" s="213"/>
      <c r="B31" s="71" t="s">
        <v>176</v>
      </c>
      <c r="C31" s="111"/>
      <c r="D31" s="111"/>
      <c r="E31" s="111" t="s">
        <v>295</v>
      </c>
    </row>
    <row r="32" spans="1:5" ht="47.25">
      <c r="A32" s="211">
        <v>6</v>
      </c>
      <c r="B32" s="211" t="s">
        <v>313</v>
      </c>
      <c r="C32" s="109"/>
      <c r="D32" s="109"/>
      <c r="E32" s="109" t="s">
        <v>243</v>
      </c>
    </row>
    <row r="33" spans="1:5" ht="47.25">
      <c r="A33" s="212"/>
      <c r="B33" s="212"/>
      <c r="C33" s="110"/>
      <c r="D33" s="110"/>
      <c r="E33" s="112" t="s">
        <v>242</v>
      </c>
    </row>
    <row r="34" spans="1:5" ht="15.75">
      <c r="A34" s="213"/>
      <c r="B34" s="213"/>
      <c r="C34" s="111"/>
      <c r="D34" s="111"/>
      <c r="E34" s="111" t="s">
        <v>300</v>
      </c>
    </row>
    <row r="35" spans="1:5" ht="47.25">
      <c r="A35" s="212">
        <v>7</v>
      </c>
      <c r="B35" s="212" t="s">
        <v>249</v>
      </c>
      <c r="C35" s="110"/>
      <c r="D35" s="110"/>
      <c r="E35" s="110" t="s">
        <v>243</v>
      </c>
    </row>
    <row r="36" spans="1:5" ht="31.5">
      <c r="A36" s="213"/>
      <c r="B36" s="213"/>
      <c r="C36" s="111"/>
      <c r="D36" s="111"/>
      <c r="E36" s="111" t="s">
        <v>250</v>
      </c>
    </row>
    <row r="37" spans="1:5" ht="31.5">
      <c r="A37" s="211">
        <v>8</v>
      </c>
      <c r="B37" s="211" t="s">
        <v>244</v>
      </c>
      <c r="C37" s="109"/>
      <c r="D37" s="109"/>
      <c r="E37" s="109" t="s">
        <v>245</v>
      </c>
    </row>
    <row r="38" spans="1:5" ht="47.25">
      <c r="A38" s="212"/>
      <c r="B38" s="212"/>
      <c r="C38" s="110"/>
      <c r="D38" s="110"/>
      <c r="E38" s="112" t="s">
        <v>246</v>
      </c>
    </row>
    <row r="39" spans="1:5" ht="47.25">
      <c r="A39" s="212"/>
      <c r="B39" s="212"/>
      <c r="C39" s="110"/>
      <c r="D39" s="110"/>
      <c r="E39" s="112" t="s">
        <v>301</v>
      </c>
    </row>
    <row r="40" spans="1:5" ht="31.5">
      <c r="A40" s="212"/>
      <c r="B40" s="212"/>
      <c r="C40" s="110"/>
      <c r="D40" s="110"/>
      <c r="E40" s="112" t="s">
        <v>247</v>
      </c>
    </row>
    <row r="41" spans="1:5" ht="31.5">
      <c r="A41" s="213"/>
      <c r="B41" s="213"/>
      <c r="C41" s="111"/>
      <c r="D41" s="111"/>
      <c r="E41" s="111" t="s">
        <v>251</v>
      </c>
    </row>
    <row r="42" spans="1:5" ht="15.75">
      <c r="A42" s="212">
        <v>9</v>
      </c>
      <c r="B42" s="70" t="s">
        <v>95</v>
      </c>
      <c r="C42" s="110"/>
      <c r="D42" s="110"/>
      <c r="E42" s="110"/>
    </row>
    <row r="43" spans="1:5" ht="31.5">
      <c r="A43" s="213"/>
      <c r="B43" s="71" t="s">
        <v>112</v>
      </c>
      <c r="C43" s="111"/>
      <c r="D43" s="111"/>
      <c r="E43" s="111" t="s">
        <v>348</v>
      </c>
    </row>
    <row r="44" spans="1:5" ht="31.5">
      <c r="A44" s="212">
        <v>10</v>
      </c>
      <c r="B44" s="70" t="s">
        <v>96</v>
      </c>
      <c r="C44" s="109"/>
      <c r="D44" s="109"/>
      <c r="E44" s="109"/>
    </row>
    <row r="45" spans="1:5" ht="15.75">
      <c r="A45" s="212"/>
      <c r="B45" s="70" t="s">
        <v>277</v>
      </c>
      <c r="C45" s="110"/>
      <c r="D45" s="110"/>
      <c r="E45" s="112" t="s">
        <v>260</v>
      </c>
    </row>
    <row r="46" spans="1:5" ht="31.5">
      <c r="A46" s="213"/>
      <c r="B46" s="71" t="s">
        <v>278</v>
      </c>
      <c r="C46" s="111"/>
      <c r="D46" s="111"/>
      <c r="E46" s="111" t="s">
        <v>261</v>
      </c>
    </row>
    <row r="47" spans="1:5" ht="63">
      <c r="A47" s="211">
        <v>11</v>
      </c>
      <c r="B47" s="70" t="s">
        <v>90</v>
      </c>
      <c r="C47" s="109"/>
      <c r="D47" s="109"/>
      <c r="E47" s="109" t="s">
        <v>312</v>
      </c>
    </row>
    <row r="48" spans="1:5" ht="126">
      <c r="A48" s="212"/>
      <c r="B48" s="70" t="s">
        <v>239</v>
      </c>
      <c r="C48" s="110"/>
      <c r="D48" s="110"/>
      <c r="E48" s="112" t="s">
        <v>222</v>
      </c>
    </row>
    <row r="49" spans="1:5" ht="63">
      <c r="A49" s="213"/>
      <c r="B49" s="71" t="s">
        <v>240</v>
      </c>
      <c r="C49" s="111"/>
      <c r="D49" s="111"/>
      <c r="E49" s="111" t="s">
        <v>296</v>
      </c>
    </row>
    <row r="50" spans="1:5" ht="15.75">
      <c r="A50" s="211">
        <v>12</v>
      </c>
      <c r="B50" s="77" t="s">
        <v>110</v>
      </c>
      <c r="C50" s="109"/>
      <c r="D50" s="109"/>
      <c r="E50" s="109"/>
    </row>
    <row r="51" spans="1:5" ht="31.5">
      <c r="A51" s="212"/>
      <c r="B51" s="70" t="s">
        <v>349</v>
      </c>
      <c r="C51" s="110"/>
      <c r="D51" s="110"/>
      <c r="E51" s="112" t="s">
        <v>225</v>
      </c>
    </row>
    <row r="52" spans="1:5" ht="94.5">
      <c r="A52" s="213"/>
      <c r="B52" s="71" t="s">
        <v>113</v>
      </c>
      <c r="C52" s="111"/>
      <c r="D52" s="111"/>
      <c r="E52" s="111" t="s">
        <v>297</v>
      </c>
    </row>
    <row r="53" spans="1:5" ht="78.75">
      <c r="A53" s="94">
        <v>13</v>
      </c>
      <c r="B53" s="94" t="s">
        <v>156</v>
      </c>
      <c r="C53" s="95"/>
      <c r="D53" s="95"/>
      <c r="E53" s="95" t="s">
        <v>327</v>
      </c>
    </row>
    <row r="54" spans="1:5" ht="15.75">
      <c r="A54" s="211">
        <v>14</v>
      </c>
      <c r="B54" s="77" t="s">
        <v>103</v>
      </c>
      <c r="C54" s="109"/>
      <c r="D54" s="109"/>
      <c r="E54" s="109"/>
    </row>
    <row r="55" spans="1:5" ht="47.25">
      <c r="A55" s="212"/>
      <c r="B55" s="70" t="s">
        <v>264</v>
      </c>
      <c r="C55" s="110"/>
      <c r="D55" s="110"/>
      <c r="E55" s="112" t="s">
        <v>226</v>
      </c>
    </row>
    <row r="56" spans="1:5" ht="31.5">
      <c r="A56" s="212"/>
      <c r="B56" s="70" t="s">
        <v>265</v>
      </c>
      <c r="C56" s="110"/>
      <c r="D56" s="110"/>
      <c r="E56" s="110" t="s">
        <v>227</v>
      </c>
    </row>
    <row r="57" spans="1:5" ht="35.25" customHeight="1">
      <c r="A57" s="94">
        <v>15</v>
      </c>
      <c r="B57" s="183" t="s">
        <v>320</v>
      </c>
      <c r="C57" s="184"/>
      <c r="D57" s="184"/>
      <c r="E57" s="184" t="s">
        <v>321</v>
      </c>
    </row>
    <row r="58" spans="1:5" ht="31.5">
      <c r="A58" s="211">
        <v>16</v>
      </c>
      <c r="B58" s="77" t="s">
        <v>91</v>
      </c>
      <c r="C58" s="109"/>
      <c r="D58" s="109"/>
      <c r="E58" s="109"/>
    </row>
    <row r="59" spans="1:5" ht="82.5" customHeight="1">
      <c r="A59" s="212"/>
      <c r="B59" s="70" t="s">
        <v>262</v>
      </c>
      <c r="C59" s="110"/>
      <c r="D59" s="110"/>
      <c r="E59" s="110" t="s">
        <v>224</v>
      </c>
    </row>
    <row r="60" spans="1:5" ht="47.25">
      <c r="A60" s="213"/>
      <c r="B60" s="70" t="s">
        <v>263</v>
      </c>
      <c r="C60" s="111"/>
      <c r="D60" s="111"/>
      <c r="E60" s="111" t="s">
        <v>223</v>
      </c>
    </row>
    <row r="61" spans="1:5" ht="15.75">
      <c r="A61" s="219">
        <v>17</v>
      </c>
      <c r="B61" s="182" t="s">
        <v>102</v>
      </c>
      <c r="C61" s="186"/>
      <c r="D61" s="110"/>
      <c r="E61" s="110"/>
    </row>
    <row r="62" spans="1:5" ht="15.75">
      <c r="A62" s="219"/>
      <c r="B62" s="78" t="s">
        <v>266</v>
      </c>
      <c r="C62" s="186"/>
      <c r="D62" s="110"/>
      <c r="E62" s="110"/>
    </row>
    <row r="63" spans="1:5" ht="15.75">
      <c r="A63" s="219"/>
      <c r="B63" s="78" t="s">
        <v>267</v>
      </c>
      <c r="C63" s="186"/>
      <c r="D63" s="110"/>
      <c r="E63" s="110"/>
    </row>
    <row r="64" spans="1:5" ht="31.5">
      <c r="A64" s="219"/>
      <c r="B64" s="78" t="s">
        <v>268</v>
      </c>
      <c r="C64" s="186"/>
      <c r="D64" s="110"/>
      <c r="E64" s="110"/>
    </row>
    <row r="65" spans="1:5" ht="15.75">
      <c r="A65" s="219"/>
      <c r="B65" s="78" t="s">
        <v>269</v>
      </c>
      <c r="C65" s="186"/>
      <c r="D65" s="110"/>
      <c r="E65" s="110"/>
    </row>
    <row r="66" spans="1:5" ht="15.75">
      <c r="A66" s="219"/>
      <c r="B66" s="78" t="s">
        <v>270</v>
      </c>
      <c r="C66" s="186"/>
      <c r="D66" s="110"/>
      <c r="E66" s="110"/>
    </row>
    <row r="67" spans="1:5" ht="31.5">
      <c r="A67" s="219"/>
      <c r="B67" s="78" t="s">
        <v>322</v>
      </c>
      <c r="C67" s="186"/>
      <c r="D67" s="110"/>
      <c r="E67" s="110"/>
    </row>
    <row r="68" spans="1:5" ht="15.75">
      <c r="A68" s="219"/>
      <c r="B68" s="78" t="s">
        <v>323</v>
      </c>
      <c r="C68" s="186"/>
      <c r="D68" s="110"/>
      <c r="E68" s="110"/>
    </row>
    <row r="69" spans="1:5" ht="47.25">
      <c r="A69" s="219"/>
      <c r="B69" s="78" t="s">
        <v>324</v>
      </c>
      <c r="C69" s="186"/>
      <c r="D69" s="110"/>
      <c r="E69" s="110"/>
    </row>
    <row r="70" spans="1:5" ht="31.5">
      <c r="A70" s="219"/>
      <c r="B70" s="78" t="s">
        <v>325</v>
      </c>
      <c r="C70" s="186"/>
      <c r="D70" s="110"/>
      <c r="E70" s="110"/>
    </row>
    <row r="71" spans="1:5" ht="15.75">
      <c r="A71" s="220"/>
      <c r="B71" s="72" t="s">
        <v>331</v>
      </c>
      <c r="C71" s="187"/>
      <c r="D71" s="111"/>
      <c r="E71" s="111"/>
    </row>
    <row r="72" spans="1:5" ht="31.5">
      <c r="A72" s="211">
        <v>18</v>
      </c>
      <c r="B72" s="70" t="s">
        <v>123</v>
      </c>
      <c r="C72" s="110"/>
      <c r="D72" s="110"/>
      <c r="E72" s="110" t="s">
        <v>298</v>
      </c>
    </row>
    <row r="73" spans="1:5" ht="31.5">
      <c r="A73" s="212"/>
      <c r="B73" s="70" t="s">
        <v>271</v>
      </c>
      <c r="C73" s="110"/>
      <c r="D73" s="110"/>
      <c r="E73" s="112" t="s">
        <v>368</v>
      </c>
    </row>
    <row r="74" spans="1:5" ht="31.5">
      <c r="A74" s="212"/>
      <c r="B74" s="70" t="s">
        <v>272</v>
      </c>
      <c r="C74" s="110"/>
      <c r="D74" s="110"/>
      <c r="E74" s="112" t="s">
        <v>238</v>
      </c>
    </row>
    <row r="75" spans="1:5" ht="31.5">
      <c r="A75" s="212"/>
      <c r="B75" s="70" t="s">
        <v>273</v>
      </c>
      <c r="C75" s="110"/>
      <c r="D75" s="110"/>
      <c r="E75" s="112" t="s">
        <v>299</v>
      </c>
    </row>
    <row r="76" spans="1:5" ht="15.75">
      <c r="A76" s="212"/>
      <c r="B76" s="70" t="s">
        <v>274</v>
      </c>
      <c r="C76" s="110"/>
      <c r="D76" s="110"/>
      <c r="E76" s="110"/>
    </row>
    <row r="77" spans="1:5" ht="15.75">
      <c r="A77" s="212"/>
      <c r="B77" s="70" t="s">
        <v>275</v>
      </c>
      <c r="C77" s="110"/>
      <c r="D77" s="110"/>
      <c r="E77" s="110"/>
    </row>
    <row r="78" spans="1:5" ht="15.75">
      <c r="A78" s="213"/>
      <c r="B78" s="71" t="s">
        <v>276</v>
      </c>
      <c r="C78" s="110"/>
      <c r="D78" s="110"/>
      <c r="E78" s="110"/>
    </row>
    <row r="79" spans="1:5" ht="15.75">
      <c r="A79" s="72">
        <v>19</v>
      </c>
      <c r="B79" s="71" t="s">
        <v>106</v>
      </c>
      <c r="C79" s="95"/>
      <c r="D79" s="185"/>
      <c r="E79" s="185"/>
    </row>
    <row r="80" spans="1:5" ht="15.75">
      <c r="A80" s="78"/>
      <c r="B80" s="70"/>
      <c r="C80" s="110"/>
      <c r="D80" s="110"/>
      <c r="E80" s="110"/>
    </row>
    <row r="81" spans="1:5" ht="31.5">
      <c r="A81" s="212">
        <v>20</v>
      </c>
      <c r="B81" s="70" t="s">
        <v>92</v>
      </c>
      <c r="C81" s="110"/>
      <c r="D81" s="110"/>
      <c r="E81" s="110" t="s">
        <v>252</v>
      </c>
    </row>
    <row r="82" spans="1:5" ht="31.5">
      <c r="A82" s="212"/>
      <c r="B82" s="70" t="s">
        <v>279</v>
      </c>
      <c r="C82" s="110"/>
      <c r="D82" s="110"/>
      <c r="E82" s="110"/>
    </row>
    <row r="83" spans="1:5" ht="31.5">
      <c r="A83" s="212"/>
      <c r="B83" s="70" t="s">
        <v>280</v>
      </c>
      <c r="C83" s="110"/>
      <c r="D83" s="110"/>
      <c r="E83" s="110"/>
    </row>
    <row r="84" spans="1:5" ht="78.75">
      <c r="A84" s="213"/>
      <c r="B84" s="71" t="s">
        <v>281</v>
      </c>
      <c r="C84" s="111"/>
      <c r="D84" s="111"/>
      <c r="E84" s="111"/>
    </row>
    <row r="85" spans="1:5" ht="12.75" customHeight="1">
      <c r="A85" s="211">
        <v>21</v>
      </c>
      <c r="B85" s="211" t="s">
        <v>125</v>
      </c>
      <c r="C85" s="109"/>
      <c r="D85" s="109"/>
      <c r="E85" s="109" t="s">
        <v>126</v>
      </c>
    </row>
    <row r="86" spans="1:5" ht="27" customHeight="1">
      <c r="A86" s="213"/>
      <c r="B86" s="213"/>
      <c r="C86" s="111"/>
      <c r="D86" s="111"/>
      <c r="E86" s="111"/>
    </row>
    <row r="87" spans="1:5" ht="31.5">
      <c r="A87" s="72">
        <v>22</v>
      </c>
      <c r="B87" s="71" t="s">
        <v>129</v>
      </c>
      <c r="C87" s="96"/>
      <c r="D87" s="96"/>
      <c r="E87" s="96"/>
    </row>
    <row r="88" spans="1:5" ht="31.5">
      <c r="A88" s="72">
        <v>23</v>
      </c>
      <c r="B88" s="71" t="s">
        <v>93</v>
      </c>
      <c r="C88" s="96"/>
      <c r="D88" s="96"/>
      <c r="E88" s="96" t="s">
        <v>302</v>
      </c>
    </row>
    <row r="89" spans="1:5" ht="31.5">
      <c r="A89" s="72">
        <v>24</v>
      </c>
      <c r="B89" s="71" t="s">
        <v>94</v>
      </c>
      <c r="C89" s="96"/>
      <c r="D89" s="96"/>
      <c r="E89" s="96"/>
    </row>
    <row r="90" spans="1:5" ht="12.75" customHeight="1">
      <c r="A90" s="211">
        <v>25</v>
      </c>
      <c r="B90" s="211" t="s">
        <v>107</v>
      </c>
      <c r="C90" s="109"/>
      <c r="D90" s="109"/>
      <c r="E90" s="109"/>
    </row>
    <row r="91" spans="1:5" ht="12.75" customHeight="1">
      <c r="A91" s="213"/>
      <c r="B91" s="213"/>
      <c r="C91" s="111"/>
      <c r="D91" s="111"/>
      <c r="E91" s="111"/>
    </row>
    <row r="92" spans="1:5" ht="12.75" customHeight="1">
      <c r="A92" s="211">
        <v>26</v>
      </c>
      <c r="B92" s="211" t="s">
        <v>282</v>
      </c>
      <c r="C92" s="109"/>
      <c r="D92" s="109"/>
      <c r="E92" s="214" t="s">
        <v>332</v>
      </c>
    </row>
    <row r="93" spans="1:5" ht="18" customHeight="1">
      <c r="A93" s="213"/>
      <c r="B93" s="213"/>
      <c r="C93" s="111"/>
      <c r="D93" s="111"/>
      <c r="E93" s="215"/>
    </row>
    <row r="94" spans="1:5" ht="12.75" customHeight="1">
      <c r="A94" s="211">
        <v>27</v>
      </c>
      <c r="B94" s="211" t="s">
        <v>108</v>
      </c>
      <c r="C94" s="109"/>
      <c r="D94" s="109"/>
      <c r="E94" s="109" t="s">
        <v>127</v>
      </c>
    </row>
    <row r="95" spans="1:5" ht="12.75" customHeight="1">
      <c r="A95" s="213"/>
      <c r="B95" s="213"/>
      <c r="C95" s="111"/>
      <c r="D95" s="111"/>
      <c r="E95" s="111"/>
    </row>
    <row r="96" spans="1:5" ht="12.75" customHeight="1">
      <c r="A96" s="211">
        <v>28</v>
      </c>
      <c r="B96" s="211" t="s">
        <v>109</v>
      </c>
      <c r="C96" s="109"/>
      <c r="D96" s="109"/>
      <c r="E96" s="109" t="s">
        <v>304</v>
      </c>
    </row>
    <row r="97" spans="1:5" ht="20.25" customHeight="1">
      <c r="A97" s="213"/>
      <c r="B97" s="213"/>
      <c r="C97" s="111"/>
      <c r="D97" s="111"/>
      <c r="E97" s="111"/>
    </row>
    <row r="98" spans="1:5" ht="15.75">
      <c r="A98" s="211">
        <v>29</v>
      </c>
      <c r="B98" s="70" t="s">
        <v>104</v>
      </c>
      <c r="C98" s="109"/>
      <c r="D98" s="109"/>
      <c r="E98" s="109"/>
    </row>
    <row r="99" spans="1:5" ht="47.25">
      <c r="A99" s="212"/>
      <c r="B99" s="70" t="s">
        <v>114</v>
      </c>
      <c r="C99" s="110"/>
      <c r="D99" s="110"/>
      <c r="E99" s="110" t="s">
        <v>305</v>
      </c>
    </row>
    <row r="100" spans="1:5" ht="31.5">
      <c r="A100" s="213"/>
      <c r="B100" s="71" t="s">
        <v>115</v>
      </c>
      <c r="C100" s="111"/>
      <c r="D100" s="111"/>
      <c r="E100" s="111" t="s">
        <v>306</v>
      </c>
    </row>
    <row r="101" spans="1:5" ht="15.75">
      <c r="A101" s="211">
        <v>30</v>
      </c>
      <c r="B101" s="70" t="s">
        <v>105</v>
      </c>
      <c r="C101" s="109"/>
      <c r="D101" s="109"/>
      <c r="E101" s="109"/>
    </row>
    <row r="102" spans="1:5" ht="31.5">
      <c r="A102" s="212"/>
      <c r="B102" s="70" t="s">
        <v>116</v>
      </c>
      <c r="C102" s="110"/>
      <c r="D102" s="110"/>
      <c r="E102" s="112" t="s">
        <v>307</v>
      </c>
    </row>
    <row r="103" spans="1:5" ht="94.5">
      <c r="A103" s="213"/>
      <c r="B103" s="71" t="s">
        <v>117</v>
      </c>
      <c r="C103" s="111"/>
      <c r="D103" s="111"/>
      <c r="E103" s="111" t="s">
        <v>308</v>
      </c>
    </row>
    <row r="104" spans="1:5" ht="12.75" customHeight="1">
      <c r="A104" s="211">
        <v>31</v>
      </c>
      <c r="B104" s="211" t="s">
        <v>333</v>
      </c>
      <c r="C104" s="109"/>
      <c r="D104" s="109"/>
      <c r="E104" s="109"/>
    </row>
    <row r="105" spans="1:5" ht="12.75" customHeight="1">
      <c r="A105" s="213"/>
      <c r="B105" s="213"/>
      <c r="C105" s="111"/>
      <c r="D105" s="111"/>
      <c r="E105" s="111"/>
    </row>
    <row r="106" spans="1:5" ht="15.75">
      <c r="A106" s="211">
        <v>32</v>
      </c>
      <c r="B106" s="70" t="s">
        <v>101</v>
      </c>
      <c r="C106" s="109"/>
      <c r="D106" s="109"/>
      <c r="E106" s="109"/>
    </row>
    <row r="107" spans="1:5" ht="15.75">
      <c r="A107" s="212"/>
      <c r="B107" s="70" t="s">
        <v>283</v>
      </c>
      <c r="C107" s="110"/>
      <c r="D107" s="110"/>
      <c r="E107" s="110"/>
    </row>
    <row r="108" spans="1:5" ht="47.25">
      <c r="A108" s="213"/>
      <c r="B108" s="71" t="s">
        <v>284</v>
      </c>
      <c r="C108" s="111"/>
      <c r="D108" s="111"/>
      <c r="E108" s="111"/>
    </row>
    <row r="109" spans="1:5" ht="12.75" customHeight="1">
      <c r="A109" s="211">
        <v>33</v>
      </c>
      <c r="B109" s="211" t="s">
        <v>98</v>
      </c>
      <c r="C109" s="109"/>
      <c r="D109" s="109"/>
      <c r="E109" s="109"/>
    </row>
    <row r="110" spans="1:5" ht="12.75" customHeight="1">
      <c r="A110" s="213"/>
      <c r="B110" s="213"/>
      <c r="C110" s="111"/>
      <c r="D110" s="111"/>
      <c r="E110" s="111"/>
    </row>
    <row r="111" spans="1:5" ht="12.75" customHeight="1">
      <c r="A111" s="211">
        <v>34</v>
      </c>
      <c r="B111" s="211" t="s">
        <v>99</v>
      </c>
      <c r="C111" s="109"/>
      <c r="D111" s="109"/>
      <c r="E111" s="109"/>
    </row>
    <row r="112" spans="1:5" ht="12.75" customHeight="1">
      <c r="A112" s="213"/>
      <c r="B112" s="213"/>
      <c r="C112" s="111"/>
      <c r="D112" s="111"/>
      <c r="E112" s="111"/>
    </row>
    <row r="113" spans="1:5" ht="12.75" customHeight="1">
      <c r="A113" s="211">
        <v>35</v>
      </c>
      <c r="B113" s="211" t="s">
        <v>100</v>
      </c>
      <c r="C113" s="109"/>
      <c r="D113" s="109"/>
      <c r="E113" s="109"/>
    </row>
    <row r="114" spans="1:5" ht="12.75" customHeight="1">
      <c r="A114" s="213"/>
      <c r="B114" s="213"/>
      <c r="C114" s="111"/>
      <c r="D114" s="111"/>
      <c r="E114" s="111"/>
    </row>
    <row r="115" spans="1:5" ht="12.75" customHeight="1">
      <c r="A115" s="211">
        <v>36</v>
      </c>
      <c r="B115" s="211" t="s">
        <v>128</v>
      </c>
      <c r="C115" s="109"/>
      <c r="D115" s="109"/>
      <c r="E115" s="109"/>
    </row>
    <row r="116" spans="1:5" ht="20.25" customHeight="1">
      <c r="A116" s="213"/>
      <c r="B116" s="213"/>
      <c r="C116" s="111"/>
      <c r="D116" s="111"/>
      <c r="E116" s="111"/>
    </row>
    <row r="117" spans="1:5" ht="31.5">
      <c r="A117" s="72">
        <v>37</v>
      </c>
      <c r="B117" s="71" t="s">
        <v>97</v>
      </c>
      <c r="C117" s="96"/>
      <c r="D117" s="96"/>
      <c r="E117" s="96"/>
    </row>
    <row r="118" spans="1:5" ht="31.5">
      <c r="A118" s="94">
        <v>38</v>
      </c>
      <c r="B118" s="94" t="s">
        <v>309</v>
      </c>
      <c r="C118" s="184"/>
      <c r="D118" s="184"/>
      <c r="E118" s="184" t="s">
        <v>326</v>
      </c>
    </row>
    <row r="119" spans="1:5" ht="18.75">
      <c r="A119" s="73"/>
    </row>
    <row r="120" spans="1:5" ht="18.75">
      <c r="A120" s="73"/>
    </row>
  </sheetData>
  <mergeCells count="55">
    <mergeCell ref="A2:E2"/>
    <mergeCell ref="A1:E1"/>
    <mergeCell ref="C6:E6"/>
    <mergeCell ref="C5:E5"/>
    <mergeCell ref="C4:E4"/>
    <mergeCell ref="A3:B3"/>
    <mergeCell ref="C3:E3"/>
    <mergeCell ref="A6:B6"/>
    <mergeCell ref="A115:A116"/>
    <mergeCell ref="B115:B116"/>
    <mergeCell ref="A17:A18"/>
    <mergeCell ref="A7:B7"/>
    <mergeCell ref="A8:B8"/>
    <mergeCell ref="A10:A16"/>
    <mergeCell ref="A19:A21"/>
    <mergeCell ref="A35:A36"/>
    <mergeCell ref="B35:B36"/>
    <mergeCell ref="A44:A46"/>
    <mergeCell ref="A42:A43"/>
    <mergeCell ref="B104:B105"/>
    <mergeCell ref="A111:A112"/>
    <mergeCell ref="B111:B112"/>
    <mergeCell ref="A113:A114"/>
    <mergeCell ref="B113:B114"/>
    <mergeCell ref="C7:E7"/>
    <mergeCell ref="A37:A41"/>
    <mergeCell ref="B37:B41"/>
    <mergeCell ref="B96:B97"/>
    <mergeCell ref="A94:A95"/>
    <mergeCell ref="B94:B95"/>
    <mergeCell ref="A50:A52"/>
    <mergeCell ref="A58:A60"/>
    <mergeCell ref="A22:A24"/>
    <mergeCell ref="A47:A49"/>
    <mergeCell ref="A32:A34"/>
    <mergeCell ref="B32:B34"/>
    <mergeCell ref="A25:A31"/>
    <mergeCell ref="A85:A86"/>
    <mergeCell ref="B85:B86"/>
    <mergeCell ref="A61:A71"/>
    <mergeCell ref="A109:A110"/>
    <mergeCell ref="B109:B110"/>
    <mergeCell ref="A106:A108"/>
    <mergeCell ref="A104:A105"/>
    <mergeCell ref="A101:A103"/>
    <mergeCell ref="A98:A100"/>
    <mergeCell ref="A92:A93"/>
    <mergeCell ref="A90:A91"/>
    <mergeCell ref="A96:A97"/>
    <mergeCell ref="E92:E93"/>
    <mergeCell ref="A54:A56"/>
    <mergeCell ref="A72:A78"/>
    <mergeCell ref="A81:A84"/>
    <mergeCell ref="B92:B93"/>
    <mergeCell ref="B90:B91"/>
  </mergeCells>
  <phoneticPr fontId="2" type="noConversion"/>
  <pageMargins left="0.75" right="0.25" top="0.75" bottom="0.75" header="0.5" footer="0.5"/>
  <pageSetup scale="84" orientation="portrait" blackAndWhite="1" verticalDpi="1200" r:id="rId1"/>
  <headerFooter alignWithMargins="0"/>
  <colBreaks count="1" manualBreakCount="1">
    <brk id="5" max="1048575" man="1"/>
  </colBreaks>
</worksheet>
</file>

<file path=xl/worksheets/sheet10.xml><?xml version="1.0" encoding="utf-8"?>
<worksheet xmlns="http://schemas.openxmlformats.org/spreadsheetml/2006/main" xmlns:r="http://schemas.openxmlformats.org/officeDocument/2006/relationships">
  <dimension ref="A1:K40"/>
  <sheetViews>
    <sheetView showGridLines="0" topLeftCell="B1" zoomScaleSheetLayoutView="100" workbookViewId="0">
      <pane ySplit="3" topLeftCell="A4" activePane="bottomLeft" state="frozen"/>
      <selection pane="bottomLeft" activeCell="B14" sqref="B14"/>
    </sheetView>
  </sheetViews>
  <sheetFormatPr defaultRowHeight="12.75"/>
  <cols>
    <col min="1" max="1" width="0" style="86" hidden="1" customWidth="1"/>
    <col min="2" max="2" width="5.28515625" style="86" customWidth="1"/>
    <col min="3" max="3" width="43.7109375" style="86" customWidth="1"/>
    <col min="4" max="4" width="16" style="86" customWidth="1"/>
    <col min="5" max="5" width="13.85546875" style="86" customWidth="1"/>
    <col min="6" max="6" width="14.140625" style="86" customWidth="1"/>
    <col min="7" max="7" width="15" style="86" customWidth="1"/>
    <col min="8" max="8" width="14.28515625" style="86" customWidth="1"/>
    <col min="9" max="9" width="14.85546875" style="86" customWidth="1"/>
    <col min="10" max="10" width="16" style="86" customWidth="1"/>
    <col min="11" max="16384" width="9.140625" style="86"/>
  </cols>
  <sheetData>
    <row r="1" spans="1:11" ht="15.75">
      <c r="C1" s="87" t="s">
        <v>133</v>
      </c>
      <c r="I1" s="88" t="s">
        <v>134</v>
      </c>
    </row>
    <row r="2" spans="1:11" ht="16.5" thickBot="1">
      <c r="A2" s="248" t="s">
        <v>135</v>
      </c>
      <c r="B2" s="248"/>
      <c r="C2" s="248"/>
      <c r="D2" s="248"/>
      <c r="E2" s="248"/>
      <c r="F2" s="248"/>
      <c r="G2" s="248"/>
      <c r="H2" s="248"/>
      <c r="I2" s="248"/>
      <c r="J2" s="248"/>
      <c r="K2" s="248"/>
    </row>
    <row r="3" spans="1:11" ht="72.75" customHeight="1">
      <c r="B3" s="89" t="s">
        <v>136</v>
      </c>
      <c r="C3" s="90" t="s">
        <v>137</v>
      </c>
      <c r="D3" s="91"/>
      <c r="E3" s="91"/>
      <c r="F3" s="91"/>
      <c r="G3" s="92"/>
      <c r="H3" s="92"/>
      <c r="I3" s="92"/>
      <c r="J3" s="92"/>
      <c r="K3" s="92"/>
    </row>
    <row r="4" spans="1:11">
      <c r="A4" s="87"/>
      <c r="B4" s="93"/>
      <c r="C4" s="93"/>
      <c r="D4" s="93"/>
      <c r="E4" s="93"/>
      <c r="F4" s="93"/>
      <c r="G4" s="93"/>
      <c r="H4" s="93"/>
      <c r="I4" s="93"/>
      <c r="J4" s="93"/>
      <c r="K4" s="93"/>
    </row>
    <row r="5" spans="1:11" s="188" customFormat="1" ht="25.5">
      <c r="B5" s="189">
        <v>1</v>
      </c>
      <c r="C5" s="190" t="s">
        <v>138</v>
      </c>
      <c r="D5" s="191"/>
      <c r="E5" s="191"/>
      <c r="F5" s="191"/>
      <c r="G5" s="191"/>
      <c r="H5" s="191"/>
      <c r="I5" s="191"/>
      <c r="J5" s="191"/>
      <c r="K5" s="191"/>
    </row>
    <row r="6" spans="1:11" s="188" customFormat="1">
      <c r="B6" s="189"/>
      <c r="C6" s="190"/>
      <c r="D6" s="191"/>
      <c r="E6" s="191"/>
      <c r="F6" s="191"/>
      <c r="G6" s="191"/>
      <c r="H6" s="191"/>
      <c r="I6" s="191"/>
      <c r="J6" s="191"/>
      <c r="K6" s="191"/>
    </row>
    <row r="7" spans="1:11" s="188" customFormat="1">
      <c r="B7" s="189">
        <v>2</v>
      </c>
      <c r="C7" s="190" t="s">
        <v>139</v>
      </c>
      <c r="D7" s="191"/>
      <c r="E7" s="191"/>
      <c r="F7" s="191"/>
      <c r="G7" s="191"/>
      <c r="H7" s="191"/>
      <c r="I7" s="191"/>
      <c r="J7" s="191"/>
      <c r="K7" s="191"/>
    </row>
    <row r="8" spans="1:11" s="188" customFormat="1">
      <c r="B8" s="189"/>
      <c r="C8" s="190"/>
      <c r="D8" s="191"/>
      <c r="E8" s="191"/>
      <c r="F8" s="191"/>
      <c r="G8" s="191"/>
      <c r="H8" s="191"/>
      <c r="I8" s="191"/>
      <c r="J8" s="191"/>
      <c r="K8" s="191"/>
    </row>
    <row r="9" spans="1:11" s="188" customFormat="1" ht="25.5">
      <c r="B9" s="189">
        <v>3</v>
      </c>
      <c r="C9" s="190" t="s">
        <v>140</v>
      </c>
      <c r="D9" s="191"/>
      <c r="E9" s="191"/>
      <c r="F9" s="191"/>
      <c r="G9" s="191"/>
      <c r="H9" s="191"/>
      <c r="I9" s="191"/>
      <c r="J9" s="191"/>
      <c r="K9" s="191"/>
    </row>
    <row r="10" spans="1:11" s="188" customFormat="1">
      <c r="B10" s="189"/>
      <c r="C10" s="190"/>
      <c r="D10" s="191"/>
      <c r="E10" s="191"/>
      <c r="F10" s="191"/>
      <c r="G10" s="191"/>
      <c r="H10" s="191"/>
      <c r="I10" s="191"/>
      <c r="J10" s="191"/>
      <c r="K10" s="191"/>
    </row>
    <row r="11" spans="1:11" s="188" customFormat="1">
      <c r="B11" s="189"/>
      <c r="C11" s="190"/>
      <c r="D11" s="191"/>
      <c r="E11" s="191"/>
      <c r="F11" s="191"/>
      <c r="G11" s="191"/>
      <c r="H11" s="191"/>
      <c r="I11" s="191"/>
      <c r="J11" s="191"/>
      <c r="K11" s="191"/>
    </row>
    <row r="12" spans="1:11" s="188" customFormat="1" ht="25.5">
      <c r="B12" s="189">
        <v>4</v>
      </c>
      <c r="C12" s="190" t="s">
        <v>141</v>
      </c>
      <c r="D12" s="191"/>
      <c r="E12" s="191"/>
      <c r="F12" s="191"/>
      <c r="G12" s="191"/>
      <c r="H12" s="191"/>
      <c r="I12" s="191"/>
      <c r="J12" s="191"/>
      <c r="K12" s="191"/>
    </row>
    <row r="13" spans="1:11" s="188" customFormat="1">
      <c r="B13" s="189"/>
      <c r="C13" s="190"/>
      <c r="D13" s="191"/>
      <c r="E13" s="191"/>
      <c r="F13" s="191"/>
      <c r="G13" s="191"/>
      <c r="H13" s="191"/>
      <c r="I13" s="191"/>
      <c r="J13" s="191"/>
      <c r="K13" s="191"/>
    </row>
    <row r="14" spans="1:11" s="188" customFormat="1" ht="25.5">
      <c r="B14" s="189">
        <v>5</v>
      </c>
      <c r="C14" s="190" t="s">
        <v>142</v>
      </c>
      <c r="D14" s="191"/>
      <c r="E14" s="191"/>
      <c r="F14" s="191"/>
      <c r="G14" s="191"/>
      <c r="H14" s="191"/>
      <c r="I14" s="191"/>
      <c r="J14" s="191"/>
      <c r="K14" s="191"/>
    </row>
    <row r="15" spans="1:11" s="188" customFormat="1">
      <c r="B15" s="189"/>
      <c r="C15" s="190"/>
      <c r="D15" s="191"/>
      <c r="E15" s="191"/>
      <c r="F15" s="191"/>
      <c r="G15" s="191"/>
      <c r="H15" s="191"/>
      <c r="I15" s="191"/>
      <c r="J15" s="191"/>
      <c r="K15" s="191"/>
    </row>
    <row r="16" spans="1:11" s="188" customFormat="1">
      <c r="B16" s="189">
        <v>6</v>
      </c>
      <c r="C16" s="190" t="s">
        <v>143</v>
      </c>
      <c r="D16" s="191"/>
      <c r="E16" s="191"/>
      <c r="F16" s="191"/>
      <c r="G16" s="191"/>
      <c r="H16" s="191"/>
      <c r="I16" s="191"/>
      <c r="J16" s="191"/>
      <c r="K16" s="191"/>
    </row>
    <row r="17" spans="2:11" s="188" customFormat="1">
      <c r="B17" s="189"/>
      <c r="C17" s="190"/>
      <c r="D17" s="191"/>
      <c r="E17" s="191"/>
      <c r="F17" s="191"/>
      <c r="G17" s="191"/>
      <c r="H17" s="191"/>
      <c r="I17" s="191"/>
      <c r="J17" s="191"/>
      <c r="K17" s="191"/>
    </row>
    <row r="18" spans="2:11" s="188" customFormat="1">
      <c r="B18" s="189">
        <v>7</v>
      </c>
      <c r="C18" s="190" t="s">
        <v>144</v>
      </c>
      <c r="D18" s="191"/>
      <c r="E18" s="191"/>
      <c r="F18" s="191"/>
      <c r="G18" s="191"/>
      <c r="H18" s="191"/>
      <c r="I18" s="191"/>
      <c r="J18" s="191"/>
      <c r="K18" s="191"/>
    </row>
    <row r="19" spans="2:11" s="188" customFormat="1">
      <c r="B19" s="189"/>
      <c r="C19" s="190"/>
      <c r="D19" s="191"/>
      <c r="E19" s="191"/>
      <c r="F19" s="191"/>
      <c r="G19" s="191"/>
      <c r="H19" s="191"/>
      <c r="I19" s="191"/>
      <c r="J19" s="191"/>
      <c r="K19" s="191"/>
    </row>
    <row r="20" spans="2:11" s="188" customFormat="1">
      <c r="B20" s="189">
        <v>8</v>
      </c>
      <c r="C20" s="190" t="s">
        <v>145</v>
      </c>
      <c r="D20" s="191"/>
      <c r="E20" s="191"/>
      <c r="F20" s="191"/>
      <c r="G20" s="191"/>
      <c r="H20" s="191"/>
      <c r="I20" s="191"/>
      <c r="J20" s="191"/>
      <c r="K20" s="191"/>
    </row>
    <row r="21" spans="2:11" s="188" customFormat="1">
      <c r="B21" s="189"/>
      <c r="C21" s="190"/>
      <c r="D21" s="191"/>
      <c r="E21" s="191"/>
      <c r="F21" s="191"/>
      <c r="G21" s="191"/>
      <c r="H21" s="191"/>
      <c r="I21" s="191"/>
      <c r="J21" s="191"/>
      <c r="K21" s="191"/>
    </row>
    <row r="22" spans="2:11" s="188" customFormat="1" ht="25.5">
      <c r="B22" s="189">
        <v>9</v>
      </c>
      <c r="C22" s="190" t="s">
        <v>146</v>
      </c>
      <c r="D22" s="191"/>
      <c r="E22" s="191"/>
      <c r="F22" s="191"/>
      <c r="G22" s="191"/>
      <c r="H22" s="191"/>
      <c r="I22" s="191"/>
      <c r="J22" s="191"/>
      <c r="K22" s="191"/>
    </row>
    <row r="23" spans="2:11" s="188" customFormat="1">
      <c r="B23" s="189"/>
      <c r="C23" s="190"/>
      <c r="D23" s="191"/>
      <c r="E23" s="191"/>
      <c r="F23" s="191"/>
      <c r="G23" s="191"/>
      <c r="H23" s="191"/>
      <c r="I23" s="191"/>
      <c r="J23" s="191"/>
      <c r="K23" s="191"/>
    </row>
    <row r="24" spans="2:11" s="188" customFormat="1" ht="38.25">
      <c r="B24" s="189">
        <v>10</v>
      </c>
      <c r="C24" s="190" t="s">
        <v>147</v>
      </c>
      <c r="D24" s="191"/>
      <c r="E24" s="191"/>
      <c r="F24" s="191"/>
      <c r="G24" s="191"/>
      <c r="H24" s="191"/>
      <c r="I24" s="191"/>
      <c r="J24" s="191"/>
      <c r="K24" s="191"/>
    </row>
    <row r="25" spans="2:11" s="188" customFormat="1">
      <c r="B25" s="189"/>
      <c r="C25" s="190"/>
      <c r="D25" s="191"/>
      <c r="E25" s="191"/>
      <c r="F25" s="191"/>
      <c r="G25" s="191"/>
      <c r="H25" s="191"/>
      <c r="I25" s="191"/>
      <c r="J25" s="191"/>
      <c r="K25" s="191"/>
    </row>
    <row r="26" spans="2:11" s="188" customFormat="1">
      <c r="B26" s="189">
        <v>11</v>
      </c>
      <c r="C26" s="190" t="s">
        <v>148</v>
      </c>
      <c r="D26" s="191"/>
      <c r="E26" s="191"/>
      <c r="F26" s="191"/>
      <c r="G26" s="191"/>
      <c r="H26" s="191"/>
      <c r="I26" s="191"/>
      <c r="J26" s="191"/>
      <c r="K26" s="191"/>
    </row>
    <row r="27" spans="2:11" s="188" customFormat="1">
      <c r="B27" s="189"/>
      <c r="C27" s="190"/>
      <c r="D27" s="191"/>
      <c r="E27" s="191"/>
      <c r="F27" s="191"/>
      <c r="G27" s="191"/>
      <c r="H27" s="191"/>
      <c r="I27" s="191"/>
      <c r="J27" s="191"/>
      <c r="K27" s="191"/>
    </row>
    <row r="28" spans="2:11" s="188" customFormat="1" ht="25.5">
      <c r="B28" s="189">
        <v>12</v>
      </c>
      <c r="C28" s="190" t="s">
        <v>149</v>
      </c>
      <c r="D28" s="191"/>
      <c r="E28" s="191"/>
      <c r="F28" s="191"/>
      <c r="G28" s="191"/>
      <c r="H28" s="191"/>
      <c r="I28" s="191"/>
      <c r="J28" s="191"/>
      <c r="K28" s="191"/>
    </row>
    <row r="29" spans="2:11" s="188" customFormat="1">
      <c r="B29" s="189"/>
      <c r="C29" s="190"/>
      <c r="D29" s="191"/>
      <c r="E29" s="191"/>
      <c r="F29" s="191"/>
      <c r="G29" s="191"/>
      <c r="H29" s="191"/>
      <c r="I29" s="191"/>
      <c r="J29" s="191"/>
      <c r="K29" s="191"/>
    </row>
    <row r="30" spans="2:11" s="188" customFormat="1" ht="38.25">
      <c r="B30" s="189">
        <v>13</v>
      </c>
      <c r="C30" s="190" t="s">
        <v>150</v>
      </c>
      <c r="D30" s="191"/>
      <c r="E30" s="191"/>
      <c r="F30" s="191"/>
      <c r="G30" s="191"/>
      <c r="H30" s="191"/>
      <c r="I30" s="191"/>
      <c r="J30" s="191"/>
      <c r="K30" s="191"/>
    </row>
    <row r="31" spans="2:11" s="188" customFormat="1">
      <c r="B31" s="189"/>
      <c r="C31" s="190"/>
      <c r="D31" s="191"/>
      <c r="E31" s="191"/>
      <c r="F31" s="191"/>
      <c r="G31" s="191"/>
      <c r="H31" s="191"/>
      <c r="I31" s="191"/>
      <c r="J31" s="191"/>
      <c r="K31" s="191"/>
    </row>
    <row r="32" spans="2:11" s="188" customFormat="1">
      <c r="B32" s="189">
        <v>14</v>
      </c>
      <c r="C32" s="190" t="s">
        <v>151</v>
      </c>
      <c r="D32" s="191"/>
      <c r="E32" s="191"/>
      <c r="F32" s="191"/>
      <c r="G32" s="191"/>
      <c r="H32" s="191"/>
      <c r="I32" s="191"/>
      <c r="J32" s="191"/>
      <c r="K32" s="191"/>
    </row>
    <row r="33" spans="2:11" s="188" customFormat="1">
      <c r="B33" s="189"/>
      <c r="C33" s="190"/>
      <c r="D33" s="191"/>
      <c r="E33" s="191"/>
      <c r="F33" s="191"/>
      <c r="G33" s="191"/>
      <c r="H33" s="191"/>
      <c r="I33" s="191"/>
      <c r="J33" s="191"/>
      <c r="K33" s="191"/>
    </row>
    <row r="34" spans="2:11" s="188" customFormat="1">
      <c r="B34" s="189">
        <v>15</v>
      </c>
      <c r="C34" s="190" t="s">
        <v>152</v>
      </c>
      <c r="D34" s="191"/>
      <c r="E34" s="191"/>
      <c r="F34" s="191"/>
      <c r="G34" s="191"/>
      <c r="H34" s="191"/>
      <c r="I34" s="191"/>
      <c r="J34" s="191"/>
      <c r="K34" s="191"/>
    </row>
    <row r="35" spans="2:11" s="188" customFormat="1">
      <c r="B35" s="189"/>
      <c r="C35" s="190"/>
      <c r="D35" s="191"/>
      <c r="E35" s="191"/>
      <c r="F35" s="191"/>
      <c r="G35" s="191"/>
      <c r="H35" s="191"/>
      <c r="I35" s="191"/>
      <c r="J35" s="191"/>
      <c r="K35" s="191"/>
    </row>
    <row r="36" spans="2:11" s="188" customFormat="1">
      <c r="B36" s="189">
        <v>16</v>
      </c>
      <c r="C36" s="190" t="s">
        <v>153</v>
      </c>
      <c r="D36" s="191"/>
      <c r="E36" s="191"/>
      <c r="F36" s="191"/>
      <c r="G36" s="191"/>
      <c r="H36" s="191"/>
      <c r="I36" s="191"/>
      <c r="J36" s="191"/>
      <c r="K36" s="191"/>
    </row>
    <row r="37" spans="2:11" s="188" customFormat="1">
      <c r="B37" s="189"/>
      <c r="C37" s="190"/>
      <c r="D37" s="191"/>
      <c r="E37" s="191"/>
      <c r="F37" s="191"/>
      <c r="G37" s="191"/>
      <c r="H37" s="191"/>
      <c r="I37" s="191"/>
      <c r="J37" s="191"/>
      <c r="K37" s="191"/>
    </row>
    <row r="38" spans="2:11" s="188" customFormat="1">
      <c r="B38" s="189">
        <v>17</v>
      </c>
      <c r="C38" s="190" t="s">
        <v>154</v>
      </c>
      <c r="D38" s="191"/>
      <c r="E38" s="191"/>
      <c r="F38" s="191"/>
      <c r="G38" s="191"/>
      <c r="H38" s="191"/>
      <c r="I38" s="191"/>
      <c r="J38" s="191"/>
      <c r="K38" s="191"/>
    </row>
    <row r="39" spans="2:11" s="188" customFormat="1">
      <c r="B39" s="189"/>
      <c r="C39" s="190"/>
      <c r="D39" s="191"/>
      <c r="E39" s="191"/>
      <c r="F39" s="191"/>
      <c r="G39" s="191"/>
      <c r="H39" s="191"/>
      <c r="I39" s="191"/>
      <c r="J39" s="191"/>
      <c r="K39" s="191"/>
    </row>
    <row r="40" spans="2:11" s="188" customFormat="1" ht="13.5" thickBot="1">
      <c r="B40" s="192">
        <v>18</v>
      </c>
      <c r="C40" s="193" t="s">
        <v>155</v>
      </c>
      <c r="D40" s="194"/>
      <c r="E40" s="194"/>
      <c r="F40" s="195"/>
      <c r="G40" s="195"/>
      <c r="H40" s="195"/>
      <c r="I40" s="195"/>
      <c r="J40" s="195"/>
      <c r="K40" s="195"/>
    </row>
  </sheetData>
  <mergeCells count="1">
    <mergeCell ref="A2:K2"/>
  </mergeCells>
  <phoneticPr fontId="0" type="noConversion"/>
  <printOptions horizontalCentered="1" verticalCentered="1"/>
  <pageMargins left="0.43" right="0.26" top="0.23" bottom="0.5" header="0.16" footer="0.5"/>
  <pageSetup scale="76" orientation="landscape" blackAndWhite="1" horizontalDpi="120" verticalDpi="144" r:id="rId1"/>
  <headerFooter alignWithMargins="0"/>
</worksheet>
</file>

<file path=xl/worksheets/sheet11.xml><?xml version="1.0" encoding="utf-8"?>
<worksheet xmlns="http://schemas.openxmlformats.org/spreadsheetml/2006/main" xmlns:r="http://schemas.openxmlformats.org/officeDocument/2006/relationships">
  <dimension ref="A1:I14"/>
  <sheetViews>
    <sheetView zoomScaleSheetLayoutView="100" workbookViewId="0">
      <selection activeCell="A14" sqref="A14"/>
    </sheetView>
  </sheetViews>
  <sheetFormatPr defaultRowHeight="12.75"/>
  <cols>
    <col min="1" max="1" width="22.5703125" style="68" customWidth="1"/>
    <col min="2" max="9" width="15.85546875" customWidth="1"/>
  </cols>
  <sheetData>
    <row r="1" spans="1:9">
      <c r="B1" s="249" t="s">
        <v>161</v>
      </c>
      <c r="C1" s="249"/>
      <c r="D1" s="249"/>
      <c r="E1" s="249"/>
      <c r="F1" s="249"/>
      <c r="G1" s="249"/>
      <c r="H1" s="249"/>
      <c r="I1" s="249"/>
    </row>
    <row r="2" spans="1:9" ht="31.5" customHeight="1">
      <c r="A2" s="67" t="s">
        <v>68</v>
      </c>
      <c r="B2" s="22"/>
      <c r="C2" s="22"/>
      <c r="D2" s="22"/>
      <c r="E2" s="22"/>
      <c r="F2" s="22"/>
      <c r="G2" s="22"/>
      <c r="H2" s="22"/>
      <c r="I2" s="22"/>
    </row>
    <row r="3" spans="1:9" ht="43.5" customHeight="1">
      <c r="A3" s="67" t="s">
        <v>28</v>
      </c>
      <c r="B3" s="17"/>
      <c r="C3" s="17"/>
      <c r="D3" s="17"/>
      <c r="E3" s="17"/>
      <c r="F3" s="17"/>
      <c r="G3" s="17"/>
      <c r="H3" s="17"/>
      <c r="I3" s="17"/>
    </row>
    <row r="4" spans="1:9" ht="43.5" customHeight="1">
      <c r="A4" s="67" t="s">
        <v>341</v>
      </c>
      <c r="B4" s="17"/>
      <c r="C4" s="17"/>
      <c r="D4" s="17"/>
      <c r="E4" s="17"/>
      <c r="F4" s="17"/>
      <c r="G4" s="17"/>
      <c r="H4" s="17"/>
      <c r="I4" s="17"/>
    </row>
    <row r="5" spans="1:9" ht="43.5" customHeight="1">
      <c r="A5" s="67" t="s">
        <v>29</v>
      </c>
      <c r="B5" s="17"/>
      <c r="C5" s="17"/>
      <c r="D5" s="17"/>
      <c r="E5" s="17"/>
      <c r="F5" s="17"/>
      <c r="G5" s="17"/>
      <c r="H5" s="17"/>
      <c r="I5" s="17"/>
    </row>
    <row r="6" spans="1:9" ht="43.5" customHeight="1">
      <c r="A6" s="67" t="s">
        <v>342</v>
      </c>
      <c r="B6" s="17"/>
      <c r="C6" s="17"/>
      <c r="D6" s="17"/>
      <c r="E6" s="17"/>
      <c r="F6" s="17"/>
      <c r="G6" s="17"/>
      <c r="H6" s="17"/>
      <c r="I6" s="17"/>
    </row>
    <row r="7" spans="1:9" ht="43.5" customHeight="1">
      <c r="A7" s="67" t="s">
        <v>30</v>
      </c>
      <c r="B7" s="17"/>
      <c r="C7" s="17"/>
      <c r="D7" s="17"/>
      <c r="E7" s="17"/>
      <c r="F7" s="17"/>
      <c r="G7" s="17"/>
      <c r="H7" s="17"/>
      <c r="I7" s="17"/>
    </row>
    <row r="8" spans="1:9" ht="43.5" customHeight="1">
      <c r="A8" s="67" t="s">
        <v>31</v>
      </c>
      <c r="B8" s="17"/>
      <c r="C8" s="17"/>
      <c r="D8" s="17"/>
      <c r="E8" s="17"/>
      <c r="F8" s="17"/>
      <c r="G8" s="17"/>
      <c r="H8" s="17"/>
      <c r="I8" s="17"/>
    </row>
    <row r="9" spans="1:9" ht="43.5" customHeight="1">
      <c r="A9" s="67" t="s">
        <v>32</v>
      </c>
      <c r="B9" s="17"/>
      <c r="C9" s="17"/>
      <c r="D9" s="17"/>
      <c r="E9" s="17"/>
      <c r="F9" s="17"/>
      <c r="G9" s="17"/>
      <c r="H9" s="17"/>
      <c r="I9" s="17"/>
    </row>
    <row r="10" spans="1:9" ht="43.5" customHeight="1">
      <c r="A10" s="67" t="s">
        <v>33</v>
      </c>
      <c r="B10" s="17"/>
      <c r="C10" s="17"/>
      <c r="D10" s="17"/>
      <c r="E10" s="17"/>
      <c r="F10" s="17"/>
      <c r="G10" s="17"/>
      <c r="H10" s="17"/>
      <c r="I10" s="17"/>
    </row>
    <row r="11" spans="1:9" ht="43.5" customHeight="1">
      <c r="A11" s="67" t="s">
        <v>34</v>
      </c>
      <c r="B11" s="17"/>
      <c r="C11" s="17"/>
      <c r="D11" s="17"/>
      <c r="E11" s="17"/>
      <c r="F11" s="17"/>
      <c r="G11" s="17"/>
      <c r="H11" s="17"/>
      <c r="I11" s="17"/>
    </row>
    <row r="12" spans="1:9" ht="43.5" customHeight="1">
      <c r="A12" s="67" t="s">
        <v>35</v>
      </c>
      <c r="B12" s="17"/>
      <c r="C12" s="17"/>
      <c r="D12" s="17"/>
      <c r="E12" s="17"/>
      <c r="F12" s="17"/>
      <c r="G12" s="17"/>
      <c r="H12" s="17"/>
      <c r="I12" s="17"/>
    </row>
    <row r="13" spans="1:9" ht="43.5" customHeight="1">
      <c r="A13" s="67" t="s">
        <v>44</v>
      </c>
      <c r="B13" s="17"/>
      <c r="C13" s="17"/>
      <c r="D13" s="17"/>
      <c r="E13" s="17"/>
      <c r="F13" s="17"/>
      <c r="G13" s="17"/>
      <c r="H13" s="17"/>
      <c r="I13" s="17"/>
    </row>
    <row r="14" spans="1:9" ht="127.5" customHeight="1">
      <c r="A14" s="67" t="s">
        <v>36</v>
      </c>
      <c r="B14" s="17"/>
      <c r="C14" s="17"/>
      <c r="D14" s="17"/>
      <c r="E14" s="17"/>
      <c r="F14" s="17"/>
      <c r="G14" s="17"/>
      <c r="H14" s="17"/>
      <c r="I14" s="17"/>
    </row>
  </sheetData>
  <mergeCells count="1">
    <mergeCell ref="B1:I1"/>
  </mergeCells>
  <phoneticPr fontId="2" type="noConversion"/>
  <pageMargins left="0.5" right="0.25" top="0.25" bottom="0.25" header="0.5" footer="0.5"/>
  <pageSetup scale="89" orientation="landscape" blackAndWhite="1" verticalDpi="1200" r:id="rId1"/>
  <headerFooter alignWithMargins="0"/>
</worksheet>
</file>

<file path=xl/worksheets/sheet12.xml><?xml version="1.0" encoding="utf-8"?>
<worksheet xmlns="http://schemas.openxmlformats.org/spreadsheetml/2006/main" xmlns:r="http://schemas.openxmlformats.org/officeDocument/2006/relationships">
  <dimension ref="A1:I12"/>
  <sheetViews>
    <sheetView topLeftCell="A4" zoomScaleSheetLayoutView="130" workbookViewId="0">
      <selection activeCell="A4" sqref="A4"/>
    </sheetView>
  </sheetViews>
  <sheetFormatPr defaultRowHeight="12.75"/>
  <cols>
    <col min="1" max="1" width="22.5703125" style="68" customWidth="1"/>
    <col min="2" max="9" width="15.85546875" customWidth="1"/>
  </cols>
  <sheetData>
    <row r="1" spans="1:9">
      <c r="A1" s="69" t="s">
        <v>86</v>
      </c>
      <c r="B1" s="21" t="s">
        <v>158</v>
      </c>
    </row>
    <row r="2" spans="1:9" ht="31.5" customHeight="1">
      <c r="A2" s="67" t="s">
        <v>69</v>
      </c>
      <c r="B2" s="22"/>
      <c r="C2" s="22"/>
      <c r="D2" s="22"/>
      <c r="E2" s="22"/>
      <c r="F2" s="22"/>
      <c r="G2" s="22"/>
      <c r="H2" s="22"/>
      <c r="I2" s="22"/>
    </row>
    <row r="3" spans="1:9" ht="43.5" customHeight="1">
      <c r="A3" s="67" t="s">
        <v>70</v>
      </c>
      <c r="B3" s="17"/>
      <c r="C3" s="17"/>
      <c r="D3" s="17"/>
      <c r="E3" s="17"/>
      <c r="F3" s="17"/>
      <c r="G3" s="17"/>
      <c r="H3" s="17"/>
      <c r="I3" s="17"/>
    </row>
    <row r="4" spans="1:9" ht="43.5" customHeight="1">
      <c r="A4" s="67" t="s">
        <v>343</v>
      </c>
      <c r="B4" s="17"/>
      <c r="C4" s="17"/>
      <c r="D4" s="17"/>
      <c r="E4" s="17"/>
      <c r="F4" s="17"/>
      <c r="G4" s="17"/>
      <c r="H4" s="17"/>
      <c r="I4" s="17"/>
    </row>
    <row r="5" spans="1:9" ht="43.5" customHeight="1">
      <c r="A5" s="67" t="s">
        <v>71</v>
      </c>
      <c r="B5" s="17"/>
      <c r="C5" s="17"/>
      <c r="D5" s="17"/>
      <c r="E5" s="17"/>
      <c r="F5" s="17"/>
      <c r="G5" s="17"/>
      <c r="H5" s="17"/>
      <c r="I5" s="17"/>
    </row>
    <row r="6" spans="1:9" ht="43.5" customHeight="1">
      <c r="A6" s="67" t="s">
        <v>72</v>
      </c>
      <c r="B6" s="17"/>
      <c r="C6" s="17"/>
      <c r="D6" s="17"/>
      <c r="E6" s="17"/>
      <c r="F6" s="17"/>
      <c r="G6" s="17"/>
      <c r="H6" s="17"/>
      <c r="I6" s="17"/>
    </row>
    <row r="7" spans="1:9" ht="43.5" customHeight="1">
      <c r="A7" s="67" t="s">
        <v>344</v>
      </c>
      <c r="B7" s="17"/>
      <c r="C7" s="17"/>
      <c r="D7" s="17"/>
      <c r="E7" s="17"/>
      <c r="F7" s="17"/>
      <c r="G7" s="17"/>
      <c r="H7" s="17"/>
      <c r="I7" s="17"/>
    </row>
    <row r="8" spans="1:9" ht="43.5" customHeight="1">
      <c r="A8" s="67" t="s">
        <v>73</v>
      </c>
      <c r="B8" s="17"/>
      <c r="C8" s="17"/>
      <c r="D8" s="17"/>
      <c r="E8" s="17"/>
      <c r="F8" s="17"/>
      <c r="G8" s="17"/>
      <c r="H8" s="17"/>
      <c r="I8" s="17"/>
    </row>
    <row r="9" spans="1:9" ht="43.5" customHeight="1">
      <c r="A9" s="67" t="s">
        <v>74</v>
      </c>
      <c r="B9" s="17"/>
      <c r="C9" s="17"/>
      <c r="D9" s="17"/>
      <c r="E9" s="17"/>
      <c r="F9" s="17"/>
      <c r="G9" s="17"/>
      <c r="H9" s="17"/>
      <c r="I9" s="17"/>
    </row>
    <row r="10" spans="1:9" ht="43.5" customHeight="1">
      <c r="A10" s="67" t="s">
        <v>75</v>
      </c>
      <c r="B10" s="17"/>
      <c r="C10" s="17"/>
      <c r="D10" s="17"/>
      <c r="E10" s="17"/>
      <c r="F10" s="17"/>
      <c r="G10" s="17"/>
      <c r="H10" s="17"/>
      <c r="I10" s="17"/>
    </row>
    <row r="11" spans="1:9" ht="43.5" customHeight="1">
      <c r="A11" s="67" t="s">
        <v>76</v>
      </c>
      <c r="B11" s="17"/>
      <c r="C11" s="17"/>
      <c r="D11" s="17"/>
      <c r="E11" s="17"/>
      <c r="F11" s="17"/>
      <c r="G11" s="17"/>
      <c r="H11" s="17"/>
      <c r="I11" s="17"/>
    </row>
    <row r="12" spans="1:9" ht="127.5" customHeight="1">
      <c r="A12" s="67" t="s">
        <v>36</v>
      </c>
      <c r="B12" s="17"/>
      <c r="C12" s="17"/>
      <c r="D12" s="17"/>
      <c r="E12" s="17"/>
      <c r="F12" s="17"/>
      <c r="G12" s="17"/>
      <c r="H12" s="17"/>
      <c r="I12" s="17"/>
    </row>
  </sheetData>
  <phoneticPr fontId="2" type="noConversion"/>
  <pageMargins left="0.75" right="0.75" top="1" bottom="1" header="0.5" footer="0.5"/>
  <pageSetup scale="61" orientation="landscape" blackAndWhite="1" verticalDpi="1200" r:id="rId1"/>
  <headerFooter alignWithMargins="0"/>
</worksheet>
</file>

<file path=xl/worksheets/sheet13.xml><?xml version="1.0" encoding="utf-8"?>
<worksheet xmlns="http://schemas.openxmlformats.org/spreadsheetml/2006/main" xmlns:r="http://schemas.openxmlformats.org/officeDocument/2006/relationships">
  <dimension ref="A1:I8"/>
  <sheetViews>
    <sheetView topLeftCell="A2" zoomScaleSheetLayoutView="115" workbookViewId="0">
      <selection activeCell="A8" sqref="A8"/>
    </sheetView>
  </sheetViews>
  <sheetFormatPr defaultRowHeight="12.75"/>
  <cols>
    <col min="1" max="1" width="22.5703125" style="68" customWidth="1"/>
    <col min="2" max="9" width="15.85546875" customWidth="1"/>
  </cols>
  <sheetData>
    <row r="1" spans="1:9">
      <c r="A1" s="69" t="s">
        <v>86</v>
      </c>
      <c r="B1" s="21" t="s">
        <v>159</v>
      </c>
    </row>
    <row r="2" spans="1:9" ht="31.5" customHeight="1">
      <c r="A2" s="67" t="s">
        <v>77</v>
      </c>
      <c r="B2" s="22"/>
      <c r="C2" s="22"/>
      <c r="D2" s="22"/>
      <c r="E2" s="22"/>
      <c r="F2" s="22"/>
      <c r="G2" s="22"/>
      <c r="H2" s="22"/>
      <c r="I2" s="22"/>
    </row>
    <row r="3" spans="1:9" ht="43.5" customHeight="1">
      <c r="A3" s="67" t="s">
        <v>345</v>
      </c>
      <c r="B3" s="17"/>
      <c r="C3" s="17"/>
      <c r="D3" s="17"/>
      <c r="E3" s="17"/>
      <c r="F3" s="17"/>
      <c r="G3" s="17"/>
      <c r="H3" s="17"/>
      <c r="I3" s="17"/>
    </row>
    <row r="4" spans="1:9" ht="43.5" customHeight="1">
      <c r="A4" s="67" t="s">
        <v>78</v>
      </c>
      <c r="B4" s="17"/>
      <c r="C4" s="17"/>
      <c r="D4" s="17"/>
      <c r="E4" s="17"/>
      <c r="F4" s="17"/>
      <c r="G4" s="17"/>
      <c r="H4" s="17"/>
      <c r="I4" s="17"/>
    </row>
    <row r="5" spans="1:9" ht="43.5" customHeight="1">
      <c r="A5" s="67" t="s">
        <v>79</v>
      </c>
      <c r="B5" s="17"/>
      <c r="C5" s="17"/>
      <c r="D5" s="17"/>
      <c r="E5" s="17"/>
      <c r="F5" s="17"/>
      <c r="G5" s="17"/>
      <c r="H5" s="17"/>
      <c r="I5" s="17"/>
    </row>
    <row r="6" spans="1:9" ht="43.5" customHeight="1">
      <c r="A6" s="67" t="s">
        <v>346</v>
      </c>
      <c r="B6" s="17"/>
      <c r="C6" s="17"/>
      <c r="D6" s="17"/>
      <c r="E6" s="17"/>
      <c r="F6" s="17"/>
      <c r="G6" s="17"/>
      <c r="H6" s="17"/>
      <c r="I6" s="17"/>
    </row>
    <row r="7" spans="1:9" ht="43.5" customHeight="1">
      <c r="A7" s="67" t="s">
        <v>80</v>
      </c>
      <c r="B7" s="17"/>
      <c r="C7" s="17"/>
      <c r="D7" s="17"/>
      <c r="E7" s="17"/>
      <c r="F7" s="17"/>
      <c r="G7" s="17"/>
      <c r="H7" s="17"/>
      <c r="I7" s="17"/>
    </row>
    <row r="8" spans="1:9" ht="127.5" customHeight="1">
      <c r="A8" s="67" t="s">
        <v>36</v>
      </c>
      <c r="B8" s="17"/>
      <c r="C8" s="17"/>
      <c r="D8" s="17"/>
      <c r="E8" s="17"/>
      <c r="F8" s="17"/>
      <c r="G8" s="17"/>
      <c r="H8" s="17"/>
      <c r="I8" s="17"/>
    </row>
  </sheetData>
  <phoneticPr fontId="2" type="noConversion"/>
  <pageMargins left="0.25" right="0.25" top="1" bottom="1" header="0.5" footer="0.5"/>
  <pageSetup scale="90" orientation="landscape" blackAndWhite="1" verticalDpi="1200" r:id="rId1"/>
  <headerFooter alignWithMargins="0"/>
</worksheet>
</file>

<file path=xl/worksheets/sheet14.xml><?xml version="1.0" encoding="utf-8"?>
<worksheet xmlns="http://schemas.openxmlformats.org/spreadsheetml/2006/main" xmlns:r="http://schemas.openxmlformats.org/officeDocument/2006/relationships">
  <dimension ref="A1:I11"/>
  <sheetViews>
    <sheetView topLeftCell="A7" zoomScaleSheetLayoutView="115" workbookViewId="0">
      <selection activeCell="A11" sqref="A11"/>
    </sheetView>
  </sheetViews>
  <sheetFormatPr defaultRowHeight="12.75"/>
  <cols>
    <col min="1" max="1" width="22.5703125" style="68" customWidth="1"/>
    <col min="2" max="9" width="15.85546875" customWidth="1"/>
  </cols>
  <sheetData>
    <row r="1" spans="1:9" ht="16.5">
      <c r="B1" s="99" t="s">
        <v>160</v>
      </c>
    </row>
    <row r="2" spans="1:9">
      <c r="A2" s="69" t="s">
        <v>86</v>
      </c>
    </row>
    <row r="3" spans="1:9" ht="31.5" customHeight="1">
      <c r="A3" s="67" t="s">
        <v>69</v>
      </c>
      <c r="B3" s="22"/>
      <c r="C3" s="22"/>
      <c r="D3" s="22"/>
      <c r="E3" s="22"/>
      <c r="F3" s="22"/>
      <c r="G3" s="22"/>
      <c r="H3" s="22"/>
      <c r="I3" s="22"/>
    </row>
    <row r="4" spans="1:9" ht="43.5" customHeight="1">
      <c r="A4" s="67" t="s">
        <v>81</v>
      </c>
      <c r="B4" s="17"/>
      <c r="C4" s="17"/>
      <c r="D4" s="17"/>
      <c r="E4" s="17"/>
      <c r="F4" s="17"/>
      <c r="G4" s="17"/>
      <c r="H4" s="17"/>
      <c r="I4" s="17"/>
    </row>
    <row r="5" spans="1:9" ht="43.5" customHeight="1">
      <c r="A5" s="67" t="s">
        <v>75</v>
      </c>
      <c r="B5" s="17"/>
      <c r="C5" s="17"/>
      <c r="D5" s="17"/>
      <c r="E5" s="17"/>
      <c r="F5" s="17"/>
      <c r="G5" s="17"/>
      <c r="H5" s="17"/>
      <c r="I5" s="17"/>
    </row>
    <row r="6" spans="1:9" ht="43.5" customHeight="1">
      <c r="A6" s="67" t="s">
        <v>82</v>
      </c>
      <c r="B6" s="17"/>
      <c r="C6" s="17"/>
      <c r="D6" s="17"/>
      <c r="E6" s="17"/>
      <c r="F6" s="17"/>
      <c r="G6" s="17"/>
      <c r="H6" s="17"/>
      <c r="I6" s="17"/>
    </row>
    <row r="7" spans="1:9" ht="43.5" customHeight="1">
      <c r="A7" s="67" t="s">
        <v>83</v>
      </c>
      <c r="B7" s="17"/>
      <c r="C7" s="17"/>
      <c r="D7" s="17"/>
      <c r="E7" s="17"/>
      <c r="F7" s="17"/>
      <c r="G7" s="17"/>
      <c r="H7" s="17"/>
      <c r="I7" s="17"/>
    </row>
    <row r="8" spans="1:9" ht="43.5" customHeight="1">
      <c r="A8" s="67" t="s">
        <v>84</v>
      </c>
      <c r="B8" s="17"/>
      <c r="C8" s="17"/>
      <c r="D8" s="17"/>
      <c r="E8" s="17"/>
      <c r="F8" s="17"/>
      <c r="G8" s="17"/>
      <c r="H8" s="17"/>
      <c r="I8" s="17"/>
    </row>
    <row r="9" spans="1:9" ht="43.5" customHeight="1">
      <c r="A9" s="67" t="s">
        <v>85</v>
      </c>
      <c r="B9" s="17"/>
      <c r="C9" s="17"/>
      <c r="D9" s="17"/>
      <c r="E9" s="17"/>
      <c r="F9" s="17"/>
      <c r="G9" s="17"/>
      <c r="H9" s="17"/>
      <c r="I9" s="17"/>
    </row>
    <row r="10" spans="1:9" ht="43.5" customHeight="1">
      <c r="A10" s="67" t="s">
        <v>347</v>
      </c>
      <c r="B10" s="17"/>
      <c r="C10" s="17"/>
      <c r="D10" s="17"/>
      <c r="E10" s="17"/>
      <c r="F10" s="17"/>
      <c r="G10" s="17"/>
      <c r="H10" s="17"/>
      <c r="I10" s="17"/>
    </row>
    <row r="11" spans="1:9" ht="127.5" customHeight="1">
      <c r="A11" s="67" t="s">
        <v>36</v>
      </c>
      <c r="B11" s="17"/>
      <c r="C11" s="17"/>
      <c r="D11" s="17"/>
      <c r="E11" s="17"/>
      <c r="F11" s="17"/>
      <c r="G11" s="17"/>
      <c r="H11" s="17"/>
      <c r="I11" s="17"/>
    </row>
  </sheetData>
  <phoneticPr fontId="2" type="noConversion"/>
  <pageMargins left="0.25" right="0.25" top="1" bottom="1" header="0.5" footer="0.5"/>
  <pageSetup scale="90" orientation="landscape" blackAndWhite="1" horizontalDpi="300" verticalDpi="1200" r:id="rId1"/>
  <headerFooter alignWithMargins="0"/>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4"/>
  <sheetViews>
    <sheetView showGridLines="0" zoomScaleSheetLayoutView="100" workbookViewId="0">
      <selection activeCell="E22" sqref="E22"/>
    </sheetView>
  </sheetViews>
  <sheetFormatPr defaultRowHeight="12.75"/>
  <cols>
    <col min="1" max="1" width="4.7109375" customWidth="1"/>
    <col min="2" max="2" width="4.28515625" customWidth="1"/>
    <col min="3" max="3" width="36.140625" style="1" customWidth="1"/>
    <col min="4" max="4" width="32.28515625" customWidth="1"/>
    <col min="5" max="5" width="14.85546875" customWidth="1"/>
  </cols>
  <sheetData>
    <row r="1" spans="1:5" ht="13.5" thickBot="1">
      <c r="A1" s="224" t="s">
        <v>47</v>
      </c>
      <c r="B1" s="225"/>
      <c r="C1" s="225"/>
      <c r="D1" s="225"/>
      <c r="E1" s="226"/>
    </row>
    <row r="2" spans="1:5">
      <c r="B2" s="21" t="s">
        <v>11</v>
      </c>
    </row>
    <row r="3" spans="1:5">
      <c r="B3">
        <v>1</v>
      </c>
      <c r="C3" s="15" t="s">
        <v>12</v>
      </c>
      <c r="E3" t="s">
        <v>228</v>
      </c>
    </row>
    <row r="4" spans="1:5">
      <c r="B4">
        <v>2</v>
      </c>
      <c r="C4" s="15" t="s">
        <v>13</v>
      </c>
    </row>
    <row r="5" spans="1:5">
      <c r="B5">
        <v>3</v>
      </c>
      <c r="C5" s="15" t="s">
        <v>14</v>
      </c>
    </row>
    <row r="6" spans="1:5">
      <c r="C6" s="15" t="s">
        <v>48</v>
      </c>
    </row>
    <row r="7" spans="1:5">
      <c r="B7">
        <v>4</v>
      </c>
      <c r="C7" s="1" t="s">
        <v>163</v>
      </c>
    </row>
    <row r="8" spans="1:5">
      <c r="A8" s="181">
        <v>1</v>
      </c>
      <c r="B8" s="5"/>
      <c r="C8" s="8" t="s">
        <v>0</v>
      </c>
      <c r="D8" s="5"/>
      <c r="E8" s="2"/>
    </row>
    <row r="9" spans="1:5">
      <c r="A9" s="3"/>
      <c r="B9" s="6"/>
      <c r="C9" s="9" t="s">
        <v>1</v>
      </c>
      <c r="D9" s="6"/>
      <c r="E9" s="3"/>
    </row>
    <row r="10" spans="1:5">
      <c r="A10" s="3"/>
      <c r="B10" s="6"/>
      <c r="C10" s="103">
        <v>1000</v>
      </c>
      <c r="D10" s="102"/>
      <c r="E10" s="3">
        <f t="shared" ref="E10:E16" si="0">C10*D10</f>
        <v>0</v>
      </c>
    </row>
    <row r="11" spans="1:5">
      <c r="A11" s="3"/>
      <c r="B11" s="6"/>
      <c r="C11" s="103">
        <v>500</v>
      </c>
      <c r="D11" s="102"/>
      <c r="E11" s="3">
        <f t="shared" si="0"/>
        <v>0</v>
      </c>
    </row>
    <row r="12" spans="1:5">
      <c r="A12" s="3"/>
      <c r="B12" s="6"/>
      <c r="C12" s="103">
        <v>100</v>
      </c>
      <c r="D12" s="102"/>
      <c r="E12" s="3">
        <f t="shared" si="0"/>
        <v>0</v>
      </c>
    </row>
    <row r="13" spans="1:5">
      <c r="A13" s="3"/>
      <c r="B13" s="6"/>
      <c r="C13" s="103">
        <v>50</v>
      </c>
      <c r="D13" s="102"/>
      <c r="E13" s="3">
        <f t="shared" si="0"/>
        <v>0</v>
      </c>
    </row>
    <row r="14" spans="1:5">
      <c r="A14" s="3"/>
      <c r="B14" s="6"/>
      <c r="C14" s="103">
        <v>20</v>
      </c>
      <c r="D14" s="102"/>
      <c r="E14" s="3">
        <f t="shared" si="0"/>
        <v>0</v>
      </c>
    </row>
    <row r="15" spans="1:5">
      <c r="A15" s="3"/>
      <c r="B15" s="6"/>
      <c r="C15" s="103">
        <v>10</v>
      </c>
      <c r="D15" s="102"/>
      <c r="E15" s="3">
        <f t="shared" si="0"/>
        <v>0</v>
      </c>
    </row>
    <row r="16" spans="1:5">
      <c r="A16" s="3"/>
      <c r="B16" s="6"/>
      <c r="C16" s="103">
        <v>5</v>
      </c>
      <c r="D16" s="102"/>
      <c r="E16" s="3">
        <f t="shared" si="0"/>
        <v>0</v>
      </c>
    </row>
    <row r="17" spans="1:5">
      <c r="A17" s="3"/>
      <c r="B17" s="6"/>
      <c r="C17" s="9"/>
      <c r="D17" s="102"/>
      <c r="E17" s="3"/>
    </row>
    <row r="18" spans="1:5">
      <c r="A18" s="3"/>
      <c r="B18" s="6"/>
      <c r="C18" s="9" t="s">
        <v>2</v>
      </c>
      <c r="D18" s="102"/>
      <c r="E18" s="3"/>
    </row>
    <row r="19" spans="1:5">
      <c r="A19" s="3"/>
      <c r="B19" s="6"/>
      <c r="C19" s="103">
        <v>5</v>
      </c>
      <c r="D19" s="102"/>
      <c r="E19" s="3">
        <f>C19*D19</f>
        <v>0</v>
      </c>
    </row>
    <row r="20" spans="1:5">
      <c r="A20" s="3"/>
      <c r="B20" s="6"/>
      <c r="C20" s="103">
        <v>2</v>
      </c>
      <c r="D20" s="102"/>
      <c r="E20" s="3">
        <f>C20*D20</f>
        <v>0</v>
      </c>
    </row>
    <row r="21" spans="1:5">
      <c r="A21" s="3"/>
      <c r="B21" s="6"/>
      <c r="C21" s="103">
        <v>1</v>
      </c>
      <c r="D21" s="102"/>
      <c r="E21" s="3">
        <f>C21*D21</f>
        <v>0</v>
      </c>
    </row>
    <row r="22" spans="1:5">
      <c r="A22" s="3"/>
      <c r="B22" s="6"/>
      <c r="C22" s="103">
        <v>0.5</v>
      </c>
      <c r="D22" s="102"/>
      <c r="E22" s="3">
        <f>C22*D22</f>
        <v>0</v>
      </c>
    </row>
    <row r="23" spans="1:5">
      <c r="A23" s="3"/>
      <c r="B23" s="6"/>
      <c r="C23" s="9"/>
      <c r="D23" s="11"/>
      <c r="E23" s="3"/>
    </row>
    <row r="24" spans="1:5" ht="13.5" thickBot="1">
      <c r="A24" s="3"/>
      <c r="B24" s="6"/>
      <c r="C24" s="9"/>
      <c r="D24" s="6"/>
      <c r="E24" s="12">
        <f>SUM(E10:E23)</f>
        <v>0</v>
      </c>
    </row>
    <row r="25" spans="1:5" ht="13.5" thickTop="1">
      <c r="A25" s="3"/>
      <c r="B25" s="6"/>
      <c r="C25" s="9"/>
      <c r="D25" s="6"/>
      <c r="E25" s="3"/>
    </row>
    <row r="26" spans="1:5" ht="25.5">
      <c r="A26" s="104">
        <v>2</v>
      </c>
      <c r="B26" s="105"/>
      <c r="C26" s="106" t="s">
        <v>8</v>
      </c>
      <c r="D26" s="101">
        <v>1</v>
      </c>
      <c r="E26" s="3"/>
    </row>
    <row r="27" spans="1:5">
      <c r="A27" s="104"/>
      <c r="B27" s="105"/>
      <c r="C27" s="106"/>
      <c r="D27" s="101" t="s">
        <v>17</v>
      </c>
      <c r="E27" s="3"/>
    </row>
    <row r="28" spans="1:5">
      <c r="A28" s="104"/>
      <c r="B28" s="105"/>
      <c r="C28" s="106"/>
      <c r="D28" s="6"/>
      <c r="E28" s="3"/>
    </row>
    <row r="29" spans="1:5">
      <c r="A29" s="104">
        <v>3</v>
      </c>
      <c r="B29" s="105"/>
      <c r="C29" s="106" t="s">
        <v>3</v>
      </c>
      <c r="D29" s="6"/>
      <c r="E29" s="13"/>
    </row>
    <row r="30" spans="1:5">
      <c r="A30" s="104"/>
      <c r="B30" s="105" t="s">
        <v>4</v>
      </c>
      <c r="C30" s="106" t="s">
        <v>6</v>
      </c>
      <c r="D30" s="100"/>
      <c r="E30" s="14"/>
    </row>
    <row r="31" spans="1:5" ht="25.5">
      <c r="A31" s="104"/>
      <c r="B31" s="105" t="s">
        <v>5</v>
      </c>
      <c r="C31" s="106" t="s">
        <v>7</v>
      </c>
      <c r="D31" s="100"/>
      <c r="E31" s="14"/>
    </row>
    <row r="32" spans="1:5">
      <c r="A32" s="104"/>
      <c r="B32" s="105"/>
      <c r="C32" s="106"/>
      <c r="D32" s="6"/>
      <c r="E32" s="13"/>
    </row>
    <row r="33" spans="1:5" ht="38.25">
      <c r="A33" s="104">
        <v>4</v>
      </c>
      <c r="B33" s="105"/>
      <c r="C33" s="106" t="s">
        <v>9</v>
      </c>
      <c r="D33" s="6"/>
      <c r="E33" s="13"/>
    </row>
    <row r="34" spans="1:5">
      <c r="A34" s="104"/>
      <c r="B34" s="105" t="s">
        <v>4</v>
      </c>
      <c r="C34" s="106" t="s">
        <v>49</v>
      </c>
      <c r="D34" s="10"/>
      <c r="E34" s="13"/>
    </row>
    <row r="35" spans="1:5" ht="25.5">
      <c r="A35" s="104"/>
      <c r="B35" s="105" t="s">
        <v>5</v>
      </c>
      <c r="C35" s="106" t="s">
        <v>10</v>
      </c>
      <c r="D35" s="10"/>
      <c r="E35" s="14"/>
    </row>
    <row r="36" spans="1:5">
      <c r="A36" s="104"/>
      <c r="B36" s="105"/>
      <c r="C36" s="106"/>
      <c r="D36" s="6"/>
      <c r="E36" s="3"/>
    </row>
    <row r="37" spans="1:5" ht="25.5">
      <c r="A37" s="104">
        <v>5</v>
      </c>
      <c r="B37" s="105"/>
      <c r="C37" s="106" t="s">
        <v>50</v>
      </c>
      <c r="D37" s="2" t="s">
        <v>15</v>
      </c>
      <c r="E37" s="2" t="s">
        <v>16</v>
      </c>
    </row>
    <row r="38" spans="1:5">
      <c r="A38" s="3"/>
      <c r="B38" s="6"/>
      <c r="C38" s="19">
        <v>1</v>
      </c>
      <c r="D38" s="18"/>
      <c r="E38" s="17"/>
    </row>
    <row r="39" spans="1:5">
      <c r="A39" s="3"/>
      <c r="B39" s="6"/>
      <c r="C39" s="19">
        <v>2</v>
      </c>
      <c r="D39" s="18"/>
      <c r="E39" s="17"/>
    </row>
    <row r="40" spans="1:5">
      <c r="A40" s="3"/>
      <c r="B40" s="6"/>
      <c r="C40" s="19">
        <v>3</v>
      </c>
      <c r="D40" s="18"/>
      <c r="E40" s="17"/>
    </row>
    <row r="41" spans="1:5">
      <c r="A41" s="3"/>
      <c r="B41" s="6"/>
      <c r="C41" s="19">
        <v>4</v>
      </c>
      <c r="D41" s="18"/>
      <c r="E41" s="17"/>
    </row>
    <row r="42" spans="1:5">
      <c r="A42" s="3"/>
      <c r="B42" s="6"/>
      <c r="C42" s="19">
        <v>5</v>
      </c>
      <c r="D42" s="18"/>
      <c r="E42" s="17"/>
    </row>
    <row r="43" spans="1:5">
      <c r="A43" s="3"/>
      <c r="B43" s="6"/>
      <c r="C43" s="19">
        <v>6</v>
      </c>
      <c r="D43" s="18"/>
      <c r="E43" s="17"/>
    </row>
    <row r="44" spans="1:5">
      <c r="A44" s="3"/>
      <c r="B44" s="6"/>
      <c r="C44" s="19">
        <v>7</v>
      </c>
      <c r="D44" s="18"/>
      <c r="E44" s="17"/>
    </row>
    <row r="45" spans="1:5" ht="13.5" thickBot="1">
      <c r="A45" s="4"/>
      <c r="B45" s="7"/>
      <c r="C45" s="20">
        <v>8</v>
      </c>
      <c r="D45" s="18"/>
      <c r="E45" s="17"/>
    </row>
    <row r="46" spans="1:5">
      <c r="A46" s="227" t="s">
        <v>130</v>
      </c>
      <c r="B46" s="228"/>
      <c r="C46" s="228"/>
      <c r="D46" s="228"/>
      <c r="E46" s="229"/>
    </row>
    <row r="47" spans="1:5">
      <c r="A47" s="181">
        <v>6</v>
      </c>
      <c r="B47" s="5"/>
      <c r="C47" s="81"/>
      <c r="D47" s="2"/>
      <c r="E47" s="5"/>
    </row>
    <row r="48" spans="1:5" ht="12" customHeight="1">
      <c r="A48" s="3"/>
      <c r="B48" s="6"/>
      <c r="C48" s="19" t="s">
        <v>1</v>
      </c>
      <c r="D48" s="3" t="s">
        <v>157</v>
      </c>
      <c r="E48" s="6" t="s">
        <v>131</v>
      </c>
    </row>
    <row r="49" spans="1:5" ht="12" customHeight="1">
      <c r="A49" s="3"/>
      <c r="B49" s="28"/>
      <c r="C49" s="97"/>
      <c r="D49" s="17"/>
      <c r="E49" s="85">
        <f>D49*C49</f>
        <v>0</v>
      </c>
    </row>
    <row r="50" spans="1:5">
      <c r="A50" s="3"/>
      <c r="B50" s="28"/>
      <c r="C50" s="98"/>
      <c r="D50" s="17"/>
      <c r="E50" s="85">
        <f>D50*C50</f>
        <v>0</v>
      </c>
    </row>
    <row r="51" spans="1:5">
      <c r="A51" s="3"/>
      <c r="B51" s="28"/>
      <c r="C51" s="98"/>
      <c r="D51" s="17"/>
      <c r="E51" s="85">
        <f>D51*C51</f>
        <v>0</v>
      </c>
    </row>
    <row r="52" spans="1:5">
      <c r="A52" s="3"/>
      <c r="B52" s="28"/>
      <c r="C52" s="98"/>
      <c r="D52" s="17"/>
      <c r="E52" s="85">
        <f>D52*C52</f>
        <v>0</v>
      </c>
    </row>
    <row r="53" spans="1:5" ht="13.5" thickBot="1">
      <c r="A53" s="82"/>
      <c r="B53" s="83"/>
      <c r="C53" s="230" t="s">
        <v>131</v>
      </c>
      <c r="D53" s="231"/>
      <c r="E53" s="84">
        <f>SUM(E48:E52)</f>
        <v>0</v>
      </c>
    </row>
    <row r="54" spans="1:5" ht="13.5" thickTop="1"/>
  </sheetData>
  <mergeCells count="3">
    <mergeCell ref="A1:E1"/>
    <mergeCell ref="A46:E46"/>
    <mergeCell ref="C53:D53"/>
  </mergeCells>
  <phoneticPr fontId="2" type="noConversion"/>
  <pageMargins left="0.5" right="0.5" top="0.5" bottom="0.5" header="0.5" footer="0.5"/>
  <pageSetup scale="96" orientation="portrait" blackAndWhite="1" verticalDpi="1200" r:id="rId1"/>
  <headerFooter alignWithMargins="0"/>
</worksheet>
</file>

<file path=xl/worksheets/sheet3.xml><?xml version="1.0" encoding="utf-8"?>
<worksheet xmlns="http://schemas.openxmlformats.org/spreadsheetml/2006/main" xmlns:r="http://schemas.openxmlformats.org/officeDocument/2006/relationships">
  <dimension ref="B1:J42"/>
  <sheetViews>
    <sheetView showGridLines="0" zoomScaleSheetLayoutView="85" workbookViewId="0">
      <selection activeCell="D28" sqref="D28"/>
    </sheetView>
  </sheetViews>
  <sheetFormatPr defaultRowHeight="12.75"/>
  <cols>
    <col min="1" max="1" width="4.7109375" customWidth="1"/>
    <col min="2" max="2" width="4.28515625" customWidth="1"/>
    <col min="3" max="3" width="8.42578125" style="1" customWidth="1"/>
    <col min="4" max="4" width="10" customWidth="1"/>
    <col min="5" max="5" width="19.140625" customWidth="1"/>
    <col min="6" max="6" width="11.85546875" customWidth="1"/>
    <col min="7" max="7" width="11.5703125" customWidth="1"/>
    <col min="8" max="8" width="10.85546875" customWidth="1"/>
    <col min="9" max="9" width="14.28515625" customWidth="1"/>
    <col min="10" max="10" width="14" customWidth="1"/>
  </cols>
  <sheetData>
    <row r="1" spans="2:10">
      <c r="B1" s="21" t="s">
        <v>11</v>
      </c>
      <c r="J1" t="s">
        <v>230</v>
      </c>
    </row>
    <row r="2" spans="2:10">
      <c r="B2">
        <v>1</v>
      </c>
      <c r="C2" s="15" t="s">
        <v>334</v>
      </c>
    </row>
    <row r="3" spans="2:10">
      <c r="B3">
        <v>2</v>
      </c>
      <c r="C3" s="15" t="s">
        <v>18</v>
      </c>
    </row>
    <row r="4" spans="2:10">
      <c r="B4">
        <v>3</v>
      </c>
      <c r="C4" s="15" t="s">
        <v>19</v>
      </c>
    </row>
    <row r="5" spans="2:10">
      <c r="B5">
        <v>4</v>
      </c>
      <c r="C5" s="15" t="s">
        <v>319</v>
      </c>
    </row>
    <row r="6" spans="2:10">
      <c r="B6">
        <v>5</v>
      </c>
      <c r="C6" s="15" t="s">
        <v>20</v>
      </c>
    </row>
    <row r="7" spans="2:10">
      <c r="B7">
        <v>6</v>
      </c>
      <c r="C7" s="15" t="s">
        <v>335</v>
      </c>
    </row>
    <row r="8" spans="2:10">
      <c r="B8">
        <v>7</v>
      </c>
      <c r="C8" s="15" t="s">
        <v>21</v>
      </c>
    </row>
    <row r="9" spans="2:10">
      <c r="B9">
        <v>8</v>
      </c>
      <c r="C9" t="s">
        <v>51</v>
      </c>
    </row>
    <row r="11" spans="2:10">
      <c r="C11"/>
      <c r="E11" s="21" t="s">
        <v>52</v>
      </c>
    </row>
    <row r="12" spans="2:10">
      <c r="C12"/>
      <c r="E12" s="21"/>
    </row>
    <row r="13" spans="2:10">
      <c r="C13"/>
      <c r="E13" s="37" t="s">
        <v>53</v>
      </c>
      <c r="F13" s="232"/>
      <c r="G13" s="233"/>
      <c r="H13" s="234"/>
    </row>
    <row r="14" spans="2:10">
      <c r="C14"/>
      <c r="E14" s="37" t="s">
        <v>54</v>
      </c>
      <c r="F14" s="235"/>
      <c r="G14" s="236"/>
      <c r="H14" s="237"/>
    </row>
    <row r="15" spans="2:10" ht="38.25">
      <c r="C15" s="38" t="s">
        <v>55</v>
      </c>
      <c r="D15" s="238" t="s">
        <v>56</v>
      </c>
      <c r="E15" s="238"/>
      <c r="F15" s="239"/>
      <c r="G15" s="239"/>
      <c r="H15" s="239"/>
      <c r="I15" s="238"/>
      <c r="J15" s="66" t="s">
        <v>57</v>
      </c>
    </row>
    <row r="16" spans="2:10">
      <c r="C16" s="40"/>
      <c r="D16" s="40"/>
      <c r="E16" s="28"/>
      <c r="F16" s="29"/>
      <c r="G16" s="28"/>
      <c r="H16" s="28"/>
      <c r="I16" s="6"/>
      <c r="J16" s="6"/>
    </row>
    <row r="17" spans="3:10">
      <c r="C17" s="40"/>
      <c r="D17" s="40"/>
      <c r="E17" s="28" t="s">
        <v>58</v>
      </c>
      <c r="F17" s="29"/>
      <c r="G17" s="28"/>
      <c r="H17" s="28"/>
      <c r="I17" s="41"/>
      <c r="J17" s="6"/>
    </row>
    <row r="18" spans="3:10">
      <c r="C18" s="40"/>
      <c r="D18" s="42" t="s">
        <v>59</v>
      </c>
      <c r="E18" s="43" t="s">
        <v>60</v>
      </c>
      <c r="F18" s="29"/>
      <c r="G18" s="28"/>
      <c r="H18" s="28"/>
      <c r="I18" s="44"/>
      <c r="J18" s="6"/>
    </row>
    <row r="19" spans="3:10">
      <c r="C19" s="40"/>
      <c r="D19" s="42"/>
      <c r="E19" s="45" t="s">
        <v>61</v>
      </c>
      <c r="F19" s="46" t="s">
        <v>15</v>
      </c>
      <c r="G19" s="47" t="s">
        <v>62</v>
      </c>
      <c r="H19" s="48" t="s">
        <v>63</v>
      </c>
      <c r="I19" s="49"/>
      <c r="J19" s="6"/>
    </row>
    <row r="20" spans="3:10">
      <c r="C20" s="40"/>
      <c r="D20" s="42"/>
      <c r="E20" s="50"/>
      <c r="F20" s="51"/>
      <c r="G20" s="52"/>
      <c r="H20" s="52"/>
      <c r="I20" s="53"/>
      <c r="J20" s="54"/>
    </row>
    <row r="21" spans="3:10">
      <c r="C21" s="40"/>
      <c r="D21" s="42"/>
      <c r="E21" s="50"/>
      <c r="F21" s="51"/>
      <c r="G21" s="52"/>
      <c r="H21" s="52"/>
      <c r="I21" s="53"/>
      <c r="J21" s="54"/>
    </row>
    <row r="22" spans="3:10">
      <c r="C22" s="40"/>
      <c r="D22" s="42"/>
      <c r="E22" s="50"/>
      <c r="F22" s="51"/>
      <c r="G22" s="52"/>
      <c r="H22" s="52"/>
      <c r="I22" s="53"/>
      <c r="J22" s="54"/>
    </row>
    <row r="23" spans="3:10">
      <c r="C23" s="40"/>
      <c r="D23" s="42"/>
      <c r="E23" s="50"/>
      <c r="F23" s="55"/>
      <c r="G23" s="52"/>
      <c r="H23" s="52"/>
      <c r="I23" s="53"/>
      <c r="J23" s="54"/>
    </row>
    <row r="24" spans="3:10">
      <c r="C24" s="40"/>
      <c r="D24" s="42"/>
      <c r="E24" s="50"/>
      <c r="F24" s="55"/>
      <c r="G24" s="52"/>
      <c r="H24" s="52"/>
      <c r="I24" s="53"/>
      <c r="J24" s="54"/>
    </row>
    <row r="25" spans="3:10">
      <c r="C25" s="40"/>
      <c r="D25" s="42"/>
      <c r="E25" s="50"/>
      <c r="F25" s="55"/>
      <c r="G25" s="52"/>
      <c r="H25" s="52"/>
      <c r="I25" s="53"/>
      <c r="J25" s="54"/>
    </row>
    <row r="26" spans="3:10" ht="13.5" thickBot="1">
      <c r="C26" s="40"/>
      <c r="D26" s="42"/>
      <c r="E26" s="56"/>
      <c r="F26" s="57"/>
      <c r="G26" s="28"/>
      <c r="H26" s="58"/>
      <c r="I26" s="59">
        <f>+SUM(H20:H26)</f>
        <v>0</v>
      </c>
      <c r="J26" s="6"/>
    </row>
    <row r="27" spans="3:10" ht="13.5" thickTop="1">
      <c r="C27" s="40"/>
      <c r="D27" s="42"/>
      <c r="E27" s="56"/>
      <c r="F27" s="57"/>
      <c r="G27" s="28"/>
      <c r="H27" s="58"/>
      <c r="I27" s="44"/>
      <c r="J27" s="6"/>
    </row>
    <row r="28" spans="3:10">
      <c r="C28" s="40"/>
      <c r="D28" s="42" t="s">
        <v>64</v>
      </c>
      <c r="E28" s="43" t="s">
        <v>65</v>
      </c>
      <c r="F28" s="29"/>
      <c r="G28" s="28"/>
      <c r="H28" s="28"/>
      <c r="I28" s="44"/>
      <c r="J28" s="6"/>
    </row>
    <row r="29" spans="3:10">
      <c r="C29" s="40"/>
      <c r="D29" s="42"/>
      <c r="E29" s="60" t="s">
        <v>61</v>
      </c>
      <c r="F29" s="61" t="s">
        <v>15</v>
      </c>
      <c r="G29" s="39" t="s">
        <v>62</v>
      </c>
      <c r="H29" s="39" t="s">
        <v>63</v>
      </c>
      <c r="I29" s="44"/>
      <c r="J29" s="6"/>
    </row>
    <row r="30" spans="3:10">
      <c r="C30" s="40"/>
      <c r="D30" s="42"/>
      <c r="E30" s="50"/>
      <c r="F30" s="55"/>
      <c r="G30" s="52"/>
      <c r="H30" s="52"/>
      <c r="I30" s="44"/>
      <c r="J30" s="54"/>
    </row>
    <row r="31" spans="3:10">
      <c r="C31" s="40"/>
      <c r="D31" s="40"/>
      <c r="E31" s="50"/>
      <c r="F31" s="55"/>
      <c r="G31" s="52"/>
      <c r="H31" s="52"/>
      <c r="I31" s="44"/>
      <c r="J31" s="54"/>
    </row>
    <row r="32" spans="3:10">
      <c r="C32" s="40"/>
      <c r="D32" s="40"/>
      <c r="E32" s="50"/>
      <c r="F32" s="51"/>
      <c r="G32" s="52"/>
      <c r="H32" s="52"/>
      <c r="I32" s="44"/>
      <c r="J32" s="54"/>
    </row>
    <row r="33" spans="3:10">
      <c r="C33" s="40"/>
      <c r="D33" s="40"/>
      <c r="E33" s="50"/>
      <c r="F33" s="55"/>
      <c r="G33" s="52"/>
      <c r="H33" s="52"/>
      <c r="I33" s="6"/>
      <c r="J33" s="54"/>
    </row>
    <row r="34" spans="3:10">
      <c r="C34" s="40"/>
      <c r="D34" s="40"/>
      <c r="E34" s="50"/>
      <c r="F34" s="55"/>
      <c r="G34" s="52"/>
      <c r="H34" s="52"/>
      <c r="I34" s="6"/>
      <c r="J34" s="54"/>
    </row>
    <row r="35" spans="3:10">
      <c r="C35" s="40"/>
      <c r="D35" s="40"/>
      <c r="E35" s="50"/>
      <c r="F35" s="55"/>
      <c r="G35" s="52"/>
      <c r="H35" s="52"/>
      <c r="I35" s="6"/>
      <c r="J35" s="54"/>
    </row>
    <row r="36" spans="3:10" ht="13.5" thickBot="1">
      <c r="C36" s="40"/>
      <c r="D36" s="40"/>
      <c r="E36" s="28"/>
      <c r="F36" s="28"/>
      <c r="G36" s="28"/>
      <c r="H36" s="28"/>
      <c r="I36" s="62">
        <f>+SUM(H30:H35)</f>
        <v>0</v>
      </c>
      <c r="J36" s="6"/>
    </row>
    <row r="37" spans="3:10" ht="13.5" thickTop="1">
      <c r="C37" s="40"/>
      <c r="D37" s="40"/>
      <c r="E37" s="28"/>
      <c r="F37" s="28"/>
      <c r="G37" s="28"/>
      <c r="H37" s="28"/>
      <c r="I37" s="6"/>
      <c r="J37" s="6"/>
    </row>
    <row r="38" spans="3:10" ht="13.5" thickBot="1">
      <c r="C38" s="40"/>
      <c r="D38" s="40"/>
      <c r="E38" s="58" t="s">
        <v>66</v>
      </c>
      <c r="F38" s="28"/>
      <c r="G38" s="28"/>
      <c r="H38" s="28"/>
      <c r="I38" s="63">
        <f>+I17+I26-I36</f>
        <v>0</v>
      </c>
      <c r="J38" s="6"/>
    </row>
    <row r="39" spans="3:10">
      <c r="C39" s="40"/>
      <c r="D39" s="40"/>
      <c r="E39" s="28"/>
      <c r="F39" s="28"/>
      <c r="G39" s="28"/>
      <c r="H39" s="28"/>
      <c r="I39" s="6"/>
      <c r="J39" s="6"/>
    </row>
    <row r="40" spans="3:10">
      <c r="C40" s="40"/>
      <c r="D40" s="40"/>
      <c r="E40" s="28"/>
      <c r="F40" s="28"/>
      <c r="G40" s="28"/>
      <c r="H40" s="28"/>
      <c r="I40" s="6"/>
      <c r="J40" s="6"/>
    </row>
    <row r="41" spans="3:10">
      <c r="C41" s="40"/>
      <c r="D41" s="40"/>
      <c r="E41" s="28"/>
      <c r="F41" s="28"/>
      <c r="G41" s="28"/>
      <c r="H41" s="28"/>
      <c r="I41" s="6"/>
      <c r="J41" s="6"/>
    </row>
    <row r="42" spans="3:10">
      <c r="C42" s="64"/>
      <c r="D42" s="64"/>
      <c r="E42" s="65"/>
      <c r="F42" s="65"/>
      <c r="G42" s="65"/>
      <c r="H42" s="65"/>
      <c r="I42" s="7"/>
      <c r="J42" s="7"/>
    </row>
  </sheetData>
  <mergeCells count="3">
    <mergeCell ref="F13:H13"/>
    <mergeCell ref="F14:H14"/>
    <mergeCell ref="D15:I15"/>
  </mergeCells>
  <phoneticPr fontId="2" type="noConversion"/>
  <pageMargins left="0.75" right="0.75" top="1" bottom="1" header="0.5" footer="0.5"/>
  <pageSetup scale="82" orientation="portrait" blackAndWhite="1" verticalDpi="1200" r:id="rId1"/>
  <headerFooter alignWithMargins="0"/>
</worksheet>
</file>

<file path=xl/worksheets/sheet4.xml><?xml version="1.0" encoding="utf-8"?>
<worksheet xmlns="http://schemas.openxmlformats.org/spreadsheetml/2006/main" xmlns:r="http://schemas.openxmlformats.org/officeDocument/2006/relationships">
  <dimension ref="A1:D38"/>
  <sheetViews>
    <sheetView showGridLines="0" zoomScaleSheetLayoutView="85" workbookViewId="0">
      <selection activeCell="D8" sqref="D8"/>
    </sheetView>
  </sheetViews>
  <sheetFormatPr defaultRowHeight="12.75"/>
  <cols>
    <col min="2" max="2" width="23.7109375" customWidth="1"/>
    <col min="3" max="3" width="4.7109375" customWidth="1"/>
    <col min="4" max="4" width="65.140625" customWidth="1"/>
  </cols>
  <sheetData>
    <row r="1" spans="1:4" ht="14.25" customHeight="1">
      <c r="D1" s="177" t="s">
        <v>235</v>
      </c>
    </row>
    <row r="2" spans="1:4" ht="21.75" customHeight="1">
      <c r="B2" s="222" t="s">
        <v>234</v>
      </c>
      <c r="C2" s="222"/>
      <c r="D2" s="222"/>
    </row>
    <row r="3" spans="1:4" ht="14.25" customHeight="1"/>
    <row r="4" spans="1:4" ht="14.25" customHeight="1">
      <c r="A4">
        <v>1</v>
      </c>
      <c r="B4" s="179" t="s">
        <v>231</v>
      </c>
      <c r="C4" s="178" t="s">
        <v>236</v>
      </c>
      <c r="D4" s="17"/>
    </row>
    <row r="5" spans="1:4" ht="14.25" customHeight="1">
      <c r="B5" s="179" t="s">
        <v>232</v>
      </c>
      <c r="C5" s="178" t="s">
        <v>236</v>
      </c>
      <c r="D5" s="17"/>
    </row>
    <row r="6" spans="1:4" ht="14.25" customHeight="1">
      <c r="B6" s="179" t="s">
        <v>237</v>
      </c>
      <c r="C6" s="178" t="s">
        <v>236</v>
      </c>
      <c r="D6" s="17"/>
    </row>
    <row r="7" spans="1:4" ht="14.25" customHeight="1">
      <c r="B7" s="179" t="s">
        <v>233</v>
      </c>
    </row>
    <row r="8" spans="1:4" ht="27" customHeight="1">
      <c r="C8">
        <v>1</v>
      </c>
      <c r="D8" s="17"/>
    </row>
    <row r="9" spans="1:4" ht="27" customHeight="1">
      <c r="C9">
        <v>2</v>
      </c>
      <c r="D9" s="17"/>
    </row>
    <row r="10" spans="1:4" ht="27" customHeight="1">
      <c r="C10">
        <v>3</v>
      </c>
      <c r="D10" s="17"/>
    </row>
    <row r="11" spans="1:4" ht="27" customHeight="1">
      <c r="C11">
        <v>4</v>
      </c>
      <c r="D11" s="17"/>
    </row>
    <row r="12" spans="1:4" ht="27" customHeight="1">
      <c r="C12">
        <v>5</v>
      </c>
      <c r="D12" s="17"/>
    </row>
    <row r="13" spans="1:4" ht="27" customHeight="1">
      <c r="C13">
        <v>6</v>
      </c>
      <c r="D13" s="17"/>
    </row>
    <row r="14" spans="1:4" ht="27" customHeight="1">
      <c r="C14">
        <v>7</v>
      </c>
      <c r="D14" s="17"/>
    </row>
    <row r="16" spans="1:4" ht="14.25" customHeight="1">
      <c r="A16">
        <v>2</v>
      </c>
      <c r="B16" s="179" t="s">
        <v>231</v>
      </c>
      <c r="C16" s="178" t="s">
        <v>236</v>
      </c>
      <c r="D16" s="17"/>
    </row>
    <row r="17" spans="1:4" ht="14.25" customHeight="1">
      <c r="B17" s="179" t="s">
        <v>232</v>
      </c>
      <c r="C17" s="178" t="s">
        <v>236</v>
      </c>
      <c r="D17" s="17"/>
    </row>
    <row r="18" spans="1:4" ht="14.25" customHeight="1">
      <c r="B18" s="179" t="s">
        <v>237</v>
      </c>
      <c r="C18" s="178" t="s">
        <v>236</v>
      </c>
      <c r="D18" s="17"/>
    </row>
    <row r="19" spans="1:4" ht="14.25" customHeight="1">
      <c r="B19" s="179" t="s">
        <v>233</v>
      </c>
    </row>
    <row r="20" spans="1:4" ht="27" customHeight="1">
      <c r="C20">
        <v>1</v>
      </c>
      <c r="D20" s="17"/>
    </row>
    <row r="21" spans="1:4" ht="27" customHeight="1">
      <c r="C21">
        <v>2</v>
      </c>
      <c r="D21" s="17"/>
    </row>
    <row r="22" spans="1:4" ht="27" customHeight="1">
      <c r="C22">
        <v>3</v>
      </c>
      <c r="D22" s="17"/>
    </row>
    <row r="23" spans="1:4" ht="27" customHeight="1">
      <c r="C23">
        <v>4</v>
      </c>
      <c r="D23" s="17"/>
    </row>
    <row r="24" spans="1:4" ht="27" customHeight="1">
      <c r="C24">
        <v>5</v>
      </c>
      <c r="D24" s="17"/>
    </row>
    <row r="25" spans="1:4" ht="27" customHeight="1">
      <c r="C25">
        <v>6</v>
      </c>
      <c r="D25" s="17"/>
    </row>
    <row r="26" spans="1:4" ht="27" customHeight="1">
      <c r="C26">
        <v>7</v>
      </c>
      <c r="D26" s="17"/>
    </row>
    <row r="28" spans="1:4" ht="14.25" customHeight="1">
      <c r="A28">
        <v>3</v>
      </c>
      <c r="B28" s="179" t="s">
        <v>231</v>
      </c>
      <c r="C28" s="178" t="s">
        <v>236</v>
      </c>
      <c r="D28" s="17"/>
    </row>
    <row r="29" spans="1:4" ht="14.25" customHeight="1">
      <c r="B29" s="179" t="s">
        <v>232</v>
      </c>
      <c r="C29" s="178" t="s">
        <v>236</v>
      </c>
      <c r="D29" s="17"/>
    </row>
    <row r="30" spans="1:4" ht="14.25" customHeight="1">
      <c r="B30" s="179" t="s">
        <v>237</v>
      </c>
      <c r="C30" s="178" t="s">
        <v>236</v>
      </c>
      <c r="D30" s="17"/>
    </row>
    <row r="31" spans="1:4" ht="14.25" customHeight="1">
      <c r="B31" s="179" t="s">
        <v>233</v>
      </c>
    </row>
    <row r="32" spans="1:4" ht="27" customHeight="1">
      <c r="C32">
        <v>1</v>
      </c>
      <c r="D32" s="17"/>
    </row>
    <row r="33" spans="3:4" ht="27" customHeight="1">
      <c r="C33">
        <v>2</v>
      </c>
      <c r="D33" s="17"/>
    </row>
    <row r="34" spans="3:4" ht="27" customHeight="1">
      <c r="C34">
        <v>3</v>
      </c>
      <c r="D34" s="17"/>
    </row>
    <row r="35" spans="3:4" ht="27" customHeight="1">
      <c r="C35">
        <v>4</v>
      </c>
      <c r="D35" s="17"/>
    </row>
    <row r="36" spans="3:4" ht="27" customHeight="1">
      <c r="C36">
        <v>5</v>
      </c>
      <c r="D36" s="17"/>
    </row>
    <row r="37" spans="3:4" ht="27" customHeight="1">
      <c r="C37">
        <v>6</v>
      </c>
      <c r="D37" s="17"/>
    </row>
    <row r="38" spans="3:4" ht="27" customHeight="1">
      <c r="C38">
        <v>7</v>
      </c>
      <c r="D38" s="17"/>
    </row>
  </sheetData>
  <mergeCells count="1">
    <mergeCell ref="B2:D2"/>
  </mergeCells>
  <phoneticPr fontId="2" type="noConversion"/>
  <pageMargins left="0.25" right="0.25" top="0.5" bottom="0.5" header="0.5" footer="0.5"/>
  <pageSetup scale="87" orientation="portrait" blackAndWhite="1"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P118"/>
  <sheetViews>
    <sheetView showGridLines="0" zoomScale="85" zoomScaleNormal="85" workbookViewId="0">
      <selection activeCell="H26" sqref="H26"/>
    </sheetView>
  </sheetViews>
  <sheetFormatPr defaultRowHeight="12.75"/>
  <cols>
    <col min="1" max="1" width="4.7109375" style="114" customWidth="1"/>
    <col min="2" max="2" width="22" style="117" customWidth="1"/>
    <col min="3" max="3" width="18.85546875" style="117" customWidth="1"/>
    <col min="4" max="4" width="13.85546875" style="117" bestFit="1" customWidth="1"/>
    <col min="5" max="5" width="12.5703125" style="117" bestFit="1" customWidth="1"/>
    <col min="6" max="7" width="12.140625" style="117" customWidth="1"/>
    <col min="8" max="8" width="12.7109375" style="117" customWidth="1"/>
    <col min="9" max="9" width="12.85546875" style="114" customWidth="1"/>
    <col min="10" max="10" width="14.42578125" style="117" customWidth="1"/>
    <col min="11" max="11" width="13.85546875" style="117" customWidth="1"/>
    <col min="12" max="12" width="10.7109375" style="117" bestFit="1" customWidth="1"/>
    <col min="13" max="16384" width="9.140625" style="117"/>
  </cols>
  <sheetData>
    <row r="1" spans="1:11" ht="13.5" thickBot="1">
      <c r="B1" s="115" t="s">
        <v>182</v>
      </c>
      <c r="C1" s="115" t="s">
        <v>183</v>
      </c>
      <c r="D1" s="114"/>
      <c r="E1" s="116" t="s">
        <v>184</v>
      </c>
      <c r="J1" s="117" t="s">
        <v>241</v>
      </c>
    </row>
    <row r="2" spans="1:11" ht="14.25">
      <c r="B2" s="118" t="s">
        <v>185</v>
      </c>
      <c r="C2" s="119">
        <v>0.15</v>
      </c>
      <c r="D2" s="120">
        <v>1</v>
      </c>
      <c r="E2" s="121" t="s">
        <v>186</v>
      </c>
    </row>
    <row r="3" spans="1:11" ht="11.25" customHeight="1">
      <c r="B3" s="118" t="s">
        <v>187</v>
      </c>
      <c r="C3" s="122">
        <v>0.15</v>
      </c>
      <c r="D3" s="120"/>
      <c r="E3" s="121"/>
    </row>
    <row r="4" spans="1:11" ht="12.75" customHeight="1">
      <c r="B4" s="118" t="s">
        <v>188</v>
      </c>
      <c r="C4" s="122">
        <v>0.1</v>
      </c>
      <c r="D4" s="120">
        <v>2</v>
      </c>
      <c r="E4" s="121" t="s">
        <v>189</v>
      </c>
    </row>
    <row r="5" spans="1:11" ht="14.25">
      <c r="B5" s="118" t="s">
        <v>190</v>
      </c>
      <c r="C5" s="122">
        <v>0.6</v>
      </c>
      <c r="D5" s="114"/>
      <c r="E5" s="121" t="s">
        <v>191</v>
      </c>
    </row>
    <row r="6" spans="1:11">
      <c r="B6" s="118" t="s">
        <v>192</v>
      </c>
      <c r="C6" s="122">
        <v>0.1</v>
      </c>
      <c r="E6" s="114"/>
    </row>
    <row r="7" spans="1:11">
      <c r="B7" s="118" t="s">
        <v>193</v>
      </c>
      <c r="C7" s="122">
        <v>0.15</v>
      </c>
      <c r="E7" s="114"/>
    </row>
    <row r="8" spans="1:11">
      <c r="B8" s="118" t="s">
        <v>194</v>
      </c>
      <c r="C8" s="122">
        <v>0.1</v>
      </c>
      <c r="E8" s="114"/>
    </row>
    <row r="9" spans="1:11">
      <c r="B9" s="118" t="s">
        <v>195</v>
      </c>
      <c r="C9" s="122">
        <v>0.1</v>
      </c>
      <c r="E9" s="114"/>
    </row>
    <row r="10" spans="1:11">
      <c r="B10" s="118" t="s">
        <v>196</v>
      </c>
      <c r="C10" s="123">
        <v>0.05</v>
      </c>
      <c r="E10" s="114"/>
    </row>
    <row r="11" spans="1:11">
      <c r="B11" s="118" t="s">
        <v>197</v>
      </c>
      <c r="C11" s="123">
        <v>0.25</v>
      </c>
      <c r="E11" s="114"/>
      <c r="K11" s="124"/>
    </row>
    <row r="12" spans="1:11" ht="14.25" customHeight="1">
      <c r="A12" s="125"/>
      <c r="B12" s="126"/>
      <c r="C12" s="126"/>
      <c r="D12" s="126"/>
      <c r="E12" s="126"/>
      <c r="F12" s="126"/>
      <c r="G12" s="126"/>
      <c r="H12" s="126"/>
      <c r="I12" s="127"/>
      <c r="J12" s="128"/>
    </row>
    <row r="13" spans="1:11" ht="14.25" customHeight="1">
      <c r="A13" s="240" t="s">
        <v>198</v>
      </c>
      <c r="B13" s="240"/>
      <c r="C13" s="240"/>
      <c r="D13" s="240"/>
      <c r="E13" s="240"/>
      <c r="F13" s="240"/>
      <c r="G13" s="240"/>
      <c r="H13" s="240"/>
      <c r="I13" s="240"/>
    </row>
    <row r="14" spans="1:11" ht="14.25" customHeight="1" thickBot="1">
      <c r="K14" s="129" t="s">
        <v>199</v>
      </c>
    </row>
    <row r="15" spans="1:11" s="132" customFormat="1" ht="39" thickBot="1">
      <c r="A15" s="130" t="s">
        <v>200</v>
      </c>
      <c r="B15" s="131" t="s">
        <v>201</v>
      </c>
      <c r="C15" s="131" t="s">
        <v>336</v>
      </c>
      <c r="D15" s="131" t="s">
        <v>337</v>
      </c>
      <c r="E15" s="131" t="s">
        <v>338</v>
      </c>
      <c r="F15" s="131" t="s">
        <v>202</v>
      </c>
      <c r="G15" s="131" t="s">
        <v>203</v>
      </c>
      <c r="H15" s="131" t="s">
        <v>204</v>
      </c>
      <c r="I15" s="131" t="s">
        <v>205</v>
      </c>
      <c r="J15" s="131" t="s">
        <v>206</v>
      </c>
      <c r="K15" s="131" t="s">
        <v>339</v>
      </c>
    </row>
    <row r="16" spans="1:11">
      <c r="A16" s="133"/>
      <c r="B16" s="134"/>
      <c r="C16" s="134"/>
      <c r="D16" s="134"/>
      <c r="E16" s="134"/>
      <c r="F16" s="134"/>
      <c r="G16" s="134"/>
      <c r="H16" s="134"/>
      <c r="I16" s="133"/>
      <c r="J16" s="134"/>
      <c r="K16" s="134"/>
    </row>
    <row r="17" spans="1:13">
      <c r="A17" s="135">
        <v>1</v>
      </c>
      <c r="B17" s="136" t="s">
        <v>207</v>
      </c>
      <c r="C17" s="137">
        <f>+C18+C19</f>
        <v>0</v>
      </c>
      <c r="D17" s="137">
        <f>D64</f>
        <v>0</v>
      </c>
      <c r="E17" s="137">
        <f>E64</f>
        <v>0</v>
      </c>
      <c r="F17" s="137">
        <f>SUM(C17:E17)</f>
        <v>0</v>
      </c>
      <c r="G17" s="137">
        <f>I64</f>
        <v>0</v>
      </c>
      <c r="H17" s="137">
        <f>+F17-G17</f>
        <v>0</v>
      </c>
      <c r="I17" s="138">
        <v>0.05</v>
      </c>
      <c r="J17" s="137">
        <f>ROUND(IF((C17+D17-G17)&gt;0,(C17+D17-G17)*I17+((E17*I17)/2),((E17+(C17+D17-G17))*I17)/2),0)</f>
        <v>0</v>
      </c>
      <c r="K17" s="139">
        <f>F17-J17-G17</f>
        <v>0</v>
      </c>
      <c r="L17" s="140"/>
    </row>
    <row r="18" spans="1:13">
      <c r="A18" s="135"/>
      <c r="B18" s="141"/>
      <c r="C18" s="142"/>
      <c r="D18" s="137"/>
      <c r="E18" s="137"/>
      <c r="F18" s="137"/>
      <c r="G18" s="137"/>
      <c r="H18" s="137"/>
      <c r="I18" s="143"/>
      <c r="J18" s="137"/>
      <c r="K18" s="139"/>
      <c r="L18" s="140"/>
      <c r="M18" s="140"/>
    </row>
    <row r="19" spans="1:13">
      <c r="A19" s="135"/>
      <c r="B19" s="144"/>
      <c r="C19" s="142"/>
      <c r="D19" s="137"/>
      <c r="E19" s="137"/>
      <c r="F19" s="137"/>
      <c r="G19" s="137"/>
      <c r="H19" s="137"/>
      <c r="I19" s="143"/>
      <c r="J19" s="137"/>
      <c r="K19" s="139"/>
      <c r="L19" s="140"/>
    </row>
    <row r="20" spans="1:13">
      <c r="A20" s="135">
        <v>2</v>
      </c>
      <c r="B20" s="136" t="s">
        <v>208</v>
      </c>
      <c r="C20" s="137">
        <f>+C21+C22</f>
        <v>0</v>
      </c>
      <c r="D20" s="137">
        <f>+D70</f>
        <v>0</v>
      </c>
      <c r="E20" s="137">
        <f>+F70</f>
        <v>0</v>
      </c>
      <c r="F20" s="137">
        <f>SUM(C20:E20)</f>
        <v>0</v>
      </c>
      <c r="G20" s="137">
        <f>I70</f>
        <v>0</v>
      </c>
      <c r="H20" s="137">
        <f>+F20-G20</f>
        <v>0</v>
      </c>
      <c r="I20" s="138">
        <v>0.1</v>
      </c>
      <c r="J20" s="137">
        <f>ROUND(IF((C20+D20-G20)&gt;0,(C20+D20-G20)*I20+((E20*I20)/2),((E20+(C20+D20-G20))*I20)/2),0)</f>
        <v>0</v>
      </c>
      <c r="K20" s="139">
        <f>F20-J20-G20</f>
        <v>0</v>
      </c>
      <c r="L20" s="140"/>
    </row>
    <row r="21" spans="1:13">
      <c r="A21" s="135"/>
      <c r="B21" s="141"/>
      <c r="C21" s="142"/>
      <c r="D21" s="137"/>
      <c r="E21" s="137"/>
      <c r="F21" s="137"/>
      <c r="G21" s="137"/>
      <c r="H21" s="137"/>
      <c r="I21" s="143"/>
      <c r="J21" s="137"/>
      <c r="K21" s="139"/>
      <c r="L21" s="140"/>
    </row>
    <row r="22" spans="1:13">
      <c r="A22" s="135"/>
      <c r="B22" s="141"/>
      <c r="C22" s="142"/>
      <c r="D22" s="137"/>
      <c r="E22" s="137"/>
      <c r="F22" s="137"/>
      <c r="G22" s="137"/>
      <c r="H22" s="137"/>
      <c r="I22" s="143"/>
      <c r="J22" s="137"/>
      <c r="K22" s="139"/>
      <c r="L22" s="140"/>
    </row>
    <row r="23" spans="1:13">
      <c r="A23" s="135">
        <v>3</v>
      </c>
      <c r="B23" s="136" t="s">
        <v>209</v>
      </c>
      <c r="C23" s="137">
        <f>+C24+C25</f>
        <v>0</v>
      </c>
      <c r="D23" s="137">
        <f>D76</f>
        <v>0</v>
      </c>
      <c r="E23" s="137">
        <f>+F76</f>
        <v>0</v>
      </c>
      <c r="F23" s="137">
        <f>SUM(C23:E23)</f>
        <v>0</v>
      </c>
      <c r="G23" s="137">
        <f>I76</f>
        <v>0</v>
      </c>
      <c r="H23" s="137">
        <f>+F23-G23</f>
        <v>0</v>
      </c>
      <c r="I23" s="138">
        <v>0.1</v>
      </c>
      <c r="J23" s="137">
        <f>ROUND(IF((C23+D23-G23)&gt;0,(C23+D23-G23)*I23+((E23*I23)/2),((E23+(C23+D23-G23))*I23)/2),0)</f>
        <v>0</v>
      </c>
      <c r="K23" s="139">
        <f>F23-J23-G23</f>
        <v>0</v>
      </c>
      <c r="L23" s="140"/>
    </row>
    <row r="24" spans="1:13">
      <c r="A24" s="135"/>
      <c r="B24" s="144"/>
      <c r="C24" s="142"/>
      <c r="D24" s="137"/>
      <c r="E24" s="137"/>
      <c r="F24" s="137"/>
      <c r="G24" s="137"/>
      <c r="H24" s="137"/>
      <c r="I24" s="143"/>
      <c r="J24" s="137"/>
      <c r="K24" s="139"/>
      <c r="L24" s="140"/>
    </row>
    <row r="25" spans="1:13">
      <c r="A25" s="135"/>
      <c r="B25" s="144"/>
      <c r="C25" s="142"/>
      <c r="D25" s="137"/>
      <c r="E25" s="137"/>
      <c r="F25" s="137"/>
      <c r="G25" s="137"/>
      <c r="H25" s="137"/>
      <c r="I25" s="143"/>
      <c r="J25" s="137"/>
      <c r="K25" s="139"/>
      <c r="L25" s="140"/>
    </row>
    <row r="26" spans="1:13">
      <c r="A26" s="135">
        <v>4</v>
      </c>
      <c r="B26" s="136" t="s">
        <v>210</v>
      </c>
      <c r="C26" s="137">
        <f>+C27+C28+C29</f>
        <v>0</v>
      </c>
      <c r="D26" s="137">
        <f>+D82</f>
        <v>0</v>
      </c>
      <c r="E26" s="137">
        <f>+F82</f>
        <v>0</v>
      </c>
      <c r="F26" s="137">
        <f>SUM(C26:E26)</f>
        <v>0</v>
      </c>
      <c r="G26" s="137">
        <f>I82</f>
        <v>0</v>
      </c>
      <c r="H26" s="137">
        <f>+F26-G26</f>
        <v>0</v>
      </c>
      <c r="I26" s="138">
        <v>0.15</v>
      </c>
      <c r="J26" s="137">
        <f>ROUND(IF((C26+D26-G26)&gt;0,(C26+D26-G26)*I26+((E26*I26)/2),((E26+(C26+D26-G26))*I26)/2),0)</f>
        <v>0</v>
      </c>
      <c r="K26" s="139">
        <f>F26-J26-G26</f>
        <v>0</v>
      </c>
      <c r="L26" s="140"/>
    </row>
    <row r="27" spans="1:13">
      <c r="A27" s="135"/>
      <c r="B27" s="144"/>
      <c r="C27" s="142"/>
      <c r="D27" s="137"/>
      <c r="E27" s="137"/>
      <c r="F27" s="137"/>
      <c r="G27" s="137"/>
      <c r="H27" s="137"/>
      <c r="I27" s="143"/>
      <c r="J27" s="137"/>
      <c r="K27" s="139"/>
      <c r="L27" s="140"/>
    </row>
    <row r="28" spans="1:13">
      <c r="A28" s="135"/>
      <c r="B28" s="144"/>
      <c r="C28" s="142"/>
      <c r="D28" s="137"/>
      <c r="E28" s="137"/>
      <c r="F28" s="137"/>
      <c r="G28" s="137"/>
      <c r="H28" s="137"/>
      <c r="I28" s="143"/>
      <c r="J28" s="137"/>
      <c r="K28" s="139"/>
      <c r="L28" s="140"/>
    </row>
    <row r="29" spans="1:13">
      <c r="A29" s="135"/>
      <c r="B29" s="141"/>
      <c r="C29" s="142"/>
      <c r="D29" s="137"/>
      <c r="E29" s="137"/>
      <c r="F29" s="137"/>
      <c r="G29" s="137"/>
      <c r="H29" s="137"/>
      <c r="I29" s="143"/>
      <c r="J29" s="137"/>
      <c r="K29" s="139"/>
      <c r="L29" s="140"/>
    </row>
    <row r="30" spans="1:13" ht="15" customHeight="1">
      <c r="A30" s="135">
        <v>5</v>
      </c>
      <c r="B30" s="145" t="s">
        <v>211</v>
      </c>
      <c r="C30" s="137">
        <f>+C31+C32+C33</f>
        <v>0</v>
      </c>
      <c r="D30" s="137">
        <f>+D88</f>
        <v>0</v>
      </c>
      <c r="E30" s="137">
        <f>+F88</f>
        <v>0</v>
      </c>
      <c r="F30" s="137">
        <f>SUM(C30:E30)</f>
        <v>0</v>
      </c>
      <c r="G30" s="137">
        <f>I88</f>
        <v>0</v>
      </c>
      <c r="H30" s="137">
        <f>+F30-G30</f>
        <v>0</v>
      </c>
      <c r="I30" s="138">
        <v>0.15</v>
      </c>
      <c r="J30" s="137">
        <f>ROUND(IF((C30+D30-G30)&gt;0,(C30+D30-G30)*I30+((E30*I30)/2),((E30+(C30+D30-G30))*I30)/2),0)</f>
        <v>0</v>
      </c>
      <c r="K30" s="139">
        <f>F30-J30-G30</f>
        <v>0</v>
      </c>
      <c r="L30" s="140"/>
    </row>
    <row r="31" spans="1:13" ht="15" customHeight="1">
      <c r="A31" s="135"/>
      <c r="B31" s="146"/>
      <c r="C31" s="142"/>
      <c r="D31" s="137"/>
      <c r="E31" s="137"/>
      <c r="F31" s="137"/>
      <c r="G31" s="137"/>
      <c r="H31" s="137"/>
      <c r="I31" s="143"/>
      <c r="J31" s="137"/>
      <c r="K31" s="139"/>
      <c r="L31" s="140"/>
    </row>
    <row r="32" spans="1:13" ht="15" customHeight="1">
      <c r="A32" s="135"/>
      <c r="B32" s="146"/>
      <c r="C32" s="142"/>
      <c r="D32" s="137"/>
      <c r="E32" s="137"/>
      <c r="F32" s="137"/>
      <c r="G32" s="137"/>
      <c r="H32" s="137"/>
      <c r="I32" s="143"/>
      <c r="J32" s="137"/>
      <c r="K32" s="139"/>
      <c r="L32" s="140"/>
    </row>
    <row r="33" spans="1:12" ht="15" customHeight="1">
      <c r="A33" s="135"/>
      <c r="B33" s="147"/>
      <c r="C33" s="142"/>
      <c r="D33" s="137"/>
      <c r="E33" s="137"/>
      <c r="F33" s="137"/>
      <c r="G33" s="137"/>
      <c r="H33" s="137"/>
      <c r="I33" s="143"/>
      <c r="J33" s="137"/>
      <c r="K33" s="139"/>
      <c r="L33" s="140"/>
    </row>
    <row r="34" spans="1:12">
      <c r="A34" s="135">
        <v>6</v>
      </c>
      <c r="B34" s="136" t="s">
        <v>190</v>
      </c>
      <c r="C34" s="137">
        <f>+C35+C36+C37</f>
        <v>0</v>
      </c>
      <c r="D34" s="137">
        <f>+D94</f>
        <v>0</v>
      </c>
      <c r="E34" s="137">
        <f>+F94</f>
        <v>0</v>
      </c>
      <c r="F34" s="137">
        <f>SUM(C34:E34)</f>
        <v>0</v>
      </c>
      <c r="G34" s="137">
        <f>I94</f>
        <v>0</v>
      </c>
      <c r="H34" s="137">
        <f>+F34-G34</f>
        <v>0</v>
      </c>
      <c r="I34" s="138">
        <v>0.6</v>
      </c>
      <c r="J34" s="137">
        <f>ROUND(IF((C34+D34-G34)&gt;0,(C34+D34-G34)*I34+((E34*I34)/2),((E34+(C34+D34-G34))*I34)/2),0)</f>
        <v>0</v>
      </c>
      <c r="K34" s="139">
        <f>F34-J34-G34</f>
        <v>0</v>
      </c>
      <c r="L34" s="140"/>
    </row>
    <row r="35" spans="1:12">
      <c r="A35" s="135"/>
      <c r="B35" s="144"/>
      <c r="C35" s="142"/>
      <c r="D35" s="137"/>
      <c r="E35" s="137"/>
      <c r="F35" s="137"/>
      <c r="G35" s="137"/>
      <c r="H35" s="137"/>
      <c r="I35" s="143"/>
      <c r="J35" s="137"/>
      <c r="K35" s="139"/>
      <c r="L35" s="140"/>
    </row>
    <row r="36" spans="1:12">
      <c r="A36" s="135"/>
      <c r="B36" s="144"/>
      <c r="C36" s="142"/>
      <c r="D36" s="137"/>
      <c r="E36" s="137"/>
      <c r="F36" s="137"/>
      <c r="G36" s="137"/>
      <c r="H36" s="137"/>
      <c r="I36" s="143"/>
      <c r="J36" s="137"/>
      <c r="K36" s="139"/>
      <c r="L36" s="140"/>
    </row>
    <row r="37" spans="1:12">
      <c r="A37" s="135"/>
      <c r="B37" s="144"/>
      <c r="C37" s="142"/>
      <c r="D37" s="137"/>
      <c r="E37" s="137"/>
      <c r="F37" s="137"/>
      <c r="G37" s="137"/>
      <c r="H37" s="137"/>
      <c r="I37" s="143"/>
      <c r="J37" s="137"/>
      <c r="K37" s="139"/>
      <c r="L37" s="140"/>
    </row>
    <row r="38" spans="1:12">
      <c r="A38" s="135">
        <v>7</v>
      </c>
      <c r="B38" s="136" t="s">
        <v>212</v>
      </c>
      <c r="C38" s="137">
        <f>+C39+C40+C41</f>
        <v>0</v>
      </c>
      <c r="D38" s="137">
        <f>+D100</f>
        <v>0</v>
      </c>
      <c r="E38" s="137">
        <f>+F100</f>
        <v>0</v>
      </c>
      <c r="F38" s="137">
        <f>SUM(C38:E38)</f>
        <v>0</v>
      </c>
      <c r="G38" s="137">
        <f>I100</f>
        <v>0</v>
      </c>
      <c r="H38" s="137">
        <f>+F38-G38</f>
        <v>0</v>
      </c>
      <c r="I38" s="138">
        <v>0.15</v>
      </c>
      <c r="J38" s="137">
        <f>ROUND(IF((C38+D38-G38)&gt;0,(C38+D38-G38)*I38+((E38*I38)/2),((E38+(C38+D38-G38))*I38)/2),0)</f>
        <v>0</v>
      </c>
      <c r="K38" s="139">
        <f>F38-J38-G38</f>
        <v>0</v>
      </c>
      <c r="L38" s="140"/>
    </row>
    <row r="39" spans="1:12">
      <c r="A39" s="135"/>
      <c r="B39" s="141"/>
      <c r="C39" s="142"/>
      <c r="D39" s="137"/>
      <c r="E39" s="137"/>
      <c r="F39" s="137"/>
      <c r="G39" s="137"/>
      <c r="H39" s="137"/>
      <c r="I39" s="143"/>
      <c r="J39" s="137"/>
      <c r="K39" s="139"/>
      <c r="L39" s="140"/>
    </row>
    <row r="40" spans="1:12">
      <c r="A40" s="135"/>
      <c r="B40" s="144"/>
      <c r="C40" s="142"/>
      <c r="D40" s="137"/>
      <c r="E40" s="137"/>
      <c r="F40" s="137"/>
      <c r="G40" s="137"/>
      <c r="H40" s="137"/>
      <c r="I40" s="143"/>
      <c r="J40" s="137"/>
      <c r="K40" s="139"/>
      <c r="L40" s="140"/>
    </row>
    <row r="41" spans="1:12">
      <c r="A41" s="135"/>
      <c r="B41" s="141"/>
      <c r="C41" s="142"/>
      <c r="D41" s="137"/>
      <c r="E41" s="137"/>
      <c r="F41" s="137"/>
      <c r="G41" s="137"/>
      <c r="H41" s="137"/>
      <c r="I41" s="143"/>
      <c r="J41" s="137"/>
      <c r="K41" s="139"/>
      <c r="L41" s="140"/>
    </row>
    <row r="42" spans="1:12">
      <c r="A42" s="135">
        <v>8</v>
      </c>
      <c r="B42" s="136" t="s">
        <v>213</v>
      </c>
      <c r="C42" s="137">
        <f>+C43+C44+C45</f>
        <v>0</v>
      </c>
      <c r="D42" s="137">
        <f>+D106</f>
        <v>0</v>
      </c>
      <c r="E42" s="137">
        <f>+F106</f>
        <v>0</v>
      </c>
      <c r="F42" s="137">
        <f>SUM(C42:E42)</f>
        <v>0</v>
      </c>
      <c r="G42" s="137">
        <f>I106</f>
        <v>0</v>
      </c>
      <c r="H42" s="137">
        <f>+F42-G42</f>
        <v>0</v>
      </c>
      <c r="I42" s="138">
        <v>0.25</v>
      </c>
      <c r="J42" s="137">
        <f>ROUND(IF((C42+D42-G42)&gt;0,(C42+D42-G42)*I42+((E42*I42)/2),((E42+(C42+D42-G42))*I42)/2),0)</f>
        <v>0</v>
      </c>
      <c r="K42" s="139">
        <f>F42-J42-G42</f>
        <v>0</v>
      </c>
      <c r="L42" s="140"/>
    </row>
    <row r="43" spans="1:12">
      <c r="A43" s="135"/>
      <c r="B43" s="144"/>
      <c r="C43" s="142"/>
      <c r="D43" s="137"/>
      <c r="E43" s="137"/>
      <c r="F43" s="137"/>
      <c r="G43" s="137"/>
      <c r="H43" s="137"/>
      <c r="I43" s="143"/>
      <c r="J43" s="137"/>
      <c r="K43" s="139"/>
      <c r="L43" s="140"/>
    </row>
    <row r="44" spans="1:12">
      <c r="A44" s="135"/>
      <c r="B44" s="144"/>
      <c r="C44" s="142"/>
      <c r="D44" s="137"/>
      <c r="E44" s="137"/>
      <c r="F44" s="137"/>
      <c r="G44" s="137"/>
      <c r="H44" s="137"/>
      <c r="I44" s="143"/>
      <c r="J44" s="137"/>
      <c r="K44" s="139"/>
      <c r="L44" s="140"/>
    </row>
    <row r="45" spans="1:12">
      <c r="A45" s="135"/>
      <c r="B45" s="141"/>
      <c r="C45" s="142"/>
      <c r="D45" s="137"/>
      <c r="E45" s="137"/>
      <c r="F45" s="137"/>
      <c r="G45" s="137"/>
      <c r="H45" s="137"/>
      <c r="I45" s="143"/>
      <c r="J45" s="137"/>
      <c r="K45" s="139"/>
      <c r="L45" s="140"/>
    </row>
    <row r="46" spans="1:12">
      <c r="A46" s="135">
        <v>9</v>
      </c>
      <c r="B46" s="136" t="s">
        <v>214</v>
      </c>
      <c r="C46" s="137">
        <f>+C47+C48+C49</f>
        <v>0</v>
      </c>
      <c r="D46" s="137">
        <f>D112</f>
        <v>0</v>
      </c>
      <c r="E46" s="137">
        <f>E112</f>
        <v>0</v>
      </c>
      <c r="F46" s="137">
        <f>SUM(C46:E46)</f>
        <v>0</v>
      </c>
      <c r="G46" s="137">
        <f>I112</f>
        <v>0</v>
      </c>
      <c r="H46" s="137">
        <f>+F46-G46</f>
        <v>0</v>
      </c>
      <c r="I46" s="138">
        <v>0.25</v>
      </c>
      <c r="J46" s="137">
        <f>ROUND(IF((C46+D46-G46)&gt;0,(C46+D46-G46)*I46+((E46*I46)/2),((E46+(C46+D46-G46))*I46)/2),0)</f>
        <v>0</v>
      </c>
      <c r="K46" s="139">
        <f>F46-J46-G46</f>
        <v>0</v>
      </c>
      <c r="L46" s="140"/>
    </row>
    <row r="47" spans="1:12">
      <c r="A47" s="135"/>
      <c r="B47" s="144"/>
      <c r="C47" s="142"/>
      <c r="D47" s="137"/>
      <c r="E47" s="137"/>
      <c r="F47" s="137"/>
      <c r="G47" s="137"/>
      <c r="H47" s="137"/>
      <c r="I47" s="143"/>
      <c r="J47" s="137"/>
      <c r="K47" s="139"/>
      <c r="L47" s="140"/>
    </row>
    <row r="48" spans="1:12">
      <c r="A48" s="135"/>
      <c r="B48" s="144"/>
      <c r="C48" s="142"/>
      <c r="D48" s="137"/>
      <c r="E48" s="137"/>
      <c r="F48" s="137"/>
      <c r="G48" s="137"/>
      <c r="H48" s="137"/>
      <c r="I48" s="143"/>
      <c r="J48" s="137"/>
      <c r="K48" s="139"/>
      <c r="L48" s="140"/>
    </row>
    <row r="49" spans="1:12">
      <c r="A49" s="135"/>
      <c r="B49" s="141"/>
      <c r="C49" s="142"/>
      <c r="D49" s="137"/>
      <c r="E49" s="137"/>
      <c r="F49" s="137"/>
      <c r="G49" s="137"/>
      <c r="H49" s="137"/>
      <c r="I49" s="143"/>
      <c r="J49" s="137"/>
      <c r="K49" s="139"/>
      <c r="L49" s="140"/>
    </row>
    <row r="50" spans="1:12">
      <c r="A50" s="135">
        <v>10</v>
      </c>
      <c r="B50" s="136" t="s">
        <v>215</v>
      </c>
      <c r="C50" s="137">
        <f>+C51+C52+C53</f>
        <v>0</v>
      </c>
      <c r="D50" s="137">
        <f>D118</f>
        <v>0</v>
      </c>
      <c r="E50" s="137">
        <f>F118</f>
        <v>0</v>
      </c>
      <c r="F50" s="137">
        <f>SUM(C50:E50)</f>
        <v>0</v>
      </c>
      <c r="G50" s="137">
        <f>I118</f>
        <v>0</v>
      </c>
      <c r="H50" s="137">
        <f>+F50-G50</f>
        <v>0</v>
      </c>
      <c r="I50" s="138">
        <v>0.25</v>
      </c>
      <c r="J50" s="137">
        <f>ROUND(IF((C50+D50-G50)&gt;0,(C50+D50-G50)*I50+((E50*I50)/2),((E50+(C50+D50-G50))*I50)/2),0)</f>
        <v>0</v>
      </c>
      <c r="K50" s="139">
        <f>F50-J50-G50</f>
        <v>0</v>
      </c>
      <c r="L50" s="140"/>
    </row>
    <row r="51" spans="1:12">
      <c r="A51" s="135"/>
      <c r="B51" s="144"/>
      <c r="C51" s="142"/>
      <c r="D51" s="137"/>
      <c r="E51" s="137"/>
      <c r="F51" s="137"/>
      <c r="G51" s="137"/>
      <c r="H51" s="137"/>
      <c r="I51" s="143"/>
      <c r="J51" s="137"/>
      <c r="K51" s="139"/>
      <c r="L51" s="140"/>
    </row>
    <row r="52" spans="1:12">
      <c r="A52" s="135"/>
      <c r="B52" s="144"/>
      <c r="C52" s="142"/>
      <c r="D52" s="137"/>
      <c r="E52" s="137"/>
      <c r="F52" s="137"/>
      <c r="G52" s="137"/>
      <c r="H52" s="137"/>
      <c r="I52" s="143"/>
      <c r="J52" s="137"/>
      <c r="K52" s="139"/>
      <c r="L52" s="140"/>
    </row>
    <row r="53" spans="1:12">
      <c r="A53" s="135"/>
      <c r="B53" s="144"/>
      <c r="C53" s="142"/>
      <c r="D53" s="137"/>
      <c r="E53" s="137"/>
      <c r="F53" s="137"/>
      <c r="G53" s="137"/>
      <c r="H53" s="137"/>
      <c r="I53" s="143"/>
      <c r="J53" s="137"/>
      <c r="K53" s="139"/>
      <c r="L53" s="140"/>
    </row>
    <row r="54" spans="1:12">
      <c r="C54" s="140"/>
      <c r="D54" s="140"/>
      <c r="E54" s="140"/>
      <c r="F54" s="140"/>
      <c r="G54" s="140"/>
      <c r="H54" s="140"/>
      <c r="I54" s="148"/>
      <c r="J54" s="140"/>
      <c r="K54" s="149"/>
      <c r="L54" s="140"/>
    </row>
    <row r="55" spans="1:12" ht="13.5" thickBot="1">
      <c r="A55" s="150"/>
      <c r="B55" s="151" t="s">
        <v>131</v>
      </c>
      <c r="C55" s="152">
        <f>+C17+C20+C23+C26+C30+C34+C38+C42+C46+C50</f>
        <v>0</v>
      </c>
      <c r="D55" s="152">
        <f>SUM(D17:D53)</f>
        <v>0</v>
      </c>
      <c r="E55" s="152">
        <f>SUM(E17:E52)</f>
        <v>0</v>
      </c>
      <c r="F55" s="152">
        <f>SUM(F17:F52)</f>
        <v>0</v>
      </c>
      <c r="G55" s="152">
        <f>SUM(G17:G52)</f>
        <v>0</v>
      </c>
      <c r="H55" s="153"/>
      <c r="I55" s="153"/>
      <c r="J55" s="152">
        <f>SUM(J17:J51)</f>
        <v>0</v>
      </c>
      <c r="K55" s="152">
        <f>SUM(K17:K52)</f>
        <v>0</v>
      </c>
    </row>
    <row r="56" spans="1:12" ht="13.5" thickTop="1">
      <c r="A56" s="154"/>
      <c r="B56" s="155"/>
      <c r="C56" s="156"/>
      <c r="D56" s="156"/>
      <c r="E56" s="156"/>
      <c r="F56" s="156"/>
      <c r="G56" s="156"/>
      <c r="H56" s="156"/>
      <c r="I56" s="156"/>
      <c r="J56" s="156"/>
      <c r="K56" s="157"/>
    </row>
    <row r="57" spans="1:12" ht="15">
      <c r="C57" s="241" t="s">
        <v>216</v>
      </c>
      <c r="D57" s="241"/>
      <c r="E57" s="241"/>
      <c r="F57" s="241"/>
      <c r="H57" s="241" t="s">
        <v>217</v>
      </c>
      <c r="I57" s="241"/>
      <c r="J57" s="158"/>
      <c r="K57" s="158"/>
    </row>
    <row r="58" spans="1:12" ht="38.25">
      <c r="C58" s="159" t="s">
        <v>15</v>
      </c>
      <c r="D58" s="159" t="str">
        <f>D15</f>
        <v>ADDITION          UPTO          03-10-2012</v>
      </c>
      <c r="E58" s="159" t="s">
        <v>15</v>
      </c>
      <c r="F58" s="159" t="str">
        <f>E15</f>
        <v>ADDITION     AFTER      03-10-2012</v>
      </c>
      <c r="G58" s="160"/>
      <c r="H58" s="159" t="s">
        <v>15</v>
      </c>
      <c r="I58" s="159" t="s">
        <v>218</v>
      </c>
      <c r="J58" s="156"/>
      <c r="K58" s="156"/>
    </row>
    <row r="59" spans="1:12">
      <c r="A59" s="114">
        <v>1</v>
      </c>
      <c r="B59" s="161" t="str">
        <f>B17</f>
        <v>Building</v>
      </c>
      <c r="C59" s="162"/>
      <c r="D59" s="163"/>
      <c r="E59" s="162"/>
      <c r="F59" s="162"/>
      <c r="G59" s="164"/>
      <c r="H59" s="162"/>
      <c r="I59" s="163"/>
    </row>
    <row r="60" spans="1:12">
      <c r="C60" s="162"/>
      <c r="D60" s="165"/>
      <c r="E60" s="165"/>
      <c r="F60" s="162"/>
      <c r="G60" s="164"/>
      <c r="H60" s="162"/>
      <c r="I60" s="165"/>
    </row>
    <row r="61" spans="1:12">
      <c r="C61" s="162"/>
      <c r="D61" s="166"/>
      <c r="E61" s="167"/>
      <c r="F61" s="162"/>
      <c r="G61" s="164"/>
      <c r="H61" s="162"/>
      <c r="I61" s="166"/>
    </row>
    <row r="62" spans="1:12">
      <c r="C62" s="162"/>
      <c r="D62" s="165"/>
      <c r="E62" s="165"/>
      <c r="F62" s="162"/>
      <c r="G62" s="164"/>
      <c r="H62" s="162"/>
      <c r="I62" s="165"/>
    </row>
    <row r="63" spans="1:12">
      <c r="C63" s="166"/>
      <c r="D63" s="167"/>
      <c r="E63" s="162"/>
      <c r="F63" s="162"/>
      <c r="G63" s="164"/>
      <c r="H63" s="166"/>
      <c r="I63" s="167"/>
    </row>
    <row r="64" spans="1:12">
      <c r="C64" s="168"/>
      <c r="D64" s="169">
        <f>SUM(D59:D63)</f>
        <v>0</v>
      </c>
      <c r="E64" s="170"/>
      <c r="F64" s="169">
        <f>SUM(F59:F63)</f>
        <v>0</v>
      </c>
      <c r="G64" s="171"/>
      <c r="H64" s="168"/>
      <c r="I64" s="169">
        <f>SUM(I59:I63)</f>
        <v>0</v>
      </c>
    </row>
    <row r="65" spans="1:16">
      <c r="A65" s="114">
        <v>2</v>
      </c>
      <c r="B65" s="161" t="str">
        <f>B20</f>
        <v>Office Buildings</v>
      </c>
      <c r="C65" s="165"/>
      <c r="D65" s="165"/>
      <c r="E65" s="162"/>
      <c r="F65" s="162"/>
      <c r="G65" s="164"/>
      <c r="H65" s="165"/>
      <c r="I65" s="165"/>
    </row>
    <row r="66" spans="1:16">
      <c r="C66" s="166"/>
      <c r="D66" s="167"/>
      <c r="E66" s="162"/>
      <c r="F66" s="162"/>
      <c r="G66" s="164"/>
      <c r="H66" s="166"/>
      <c r="I66" s="167"/>
      <c r="J66" s="155"/>
      <c r="K66" s="155"/>
      <c r="L66" s="155"/>
      <c r="M66" s="155"/>
      <c r="N66" s="155"/>
      <c r="O66" s="155"/>
      <c r="P66" s="155"/>
    </row>
    <row r="67" spans="1:16">
      <c r="C67" s="166"/>
      <c r="D67" s="167"/>
      <c r="E67" s="162"/>
      <c r="F67" s="162"/>
      <c r="G67" s="164"/>
      <c r="H67" s="166"/>
      <c r="I67" s="167"/>
      <c r="J67" s="155"/>
      <c r="K67" s="155"/>
      <c r="L67" s="155"/>
      <c r="M67" s="155"/>
      <c r="N67" s="155"/>
      <c r="O67" s="155"/>
      <c r="P67" s="155"/>
    </row>
    <row r="68" spans="1:16">
      <c r="C68" s="162"/>
      <c r="D68" s="162"/>
      <c r="E68" s="162"/>
      <c r="F68" s="162"/>
      <c r="G68" s="164"/>
      <c r="H68" s="162"/>
      <c r="I68" s="162"/>
      <c r="J68" s="155"/>
      <c r="K68" s="155"/>
      <c r="L68" s="155"/>
      <c r="M68" s="155"/>
      <c r="N68" s="155"/>
      <c r="O68" s="155"/>
      <c r="P68" s="155"/>
    </row>
    <row r="69" spans="1:16">
      <c r="C69" s="162"/>
      <c r="D69" s="162"/>
      <c r="E69" s="162"/>
      <c r="F69" s="162"/>
      <c r="G69" s="164"/>
      <c r="H69" s="162"/>
      <c r="I69" s="162"/>
      <c r="J69" s="155"/>
      <c r="K69" s="155"/>
      <c r="L69" s="155"/>
      <c r="M69" s="155"/>
      <c r="N69" s="155"/>
      <c r="O69" s="155"/>
      <c r="P69" s="155"/>
    </row>
    <row r="70" spans="1:16">
      <c r="C70" s="168"/>
      <c r="D70" s="169">
        <f>SUM(D65:D69)</f>
        <v>0</v>
      </c>
      <c r="E70" s="170"/>
      <c r="F70" s="169">
        <f>SUM(F65:F69)</f>
        <v>0</v>
      </c>
      <c r="G70" s="171"/>
      <c r="H70" s="168"/>
      <c r="I70" s="169">
        <f>SUM(I65:I69)</f>
        <v>0</v>
      </c>
      <c r="J70" s="155"/>
      <c r="K70" s="155"/>
      <c r="L70" s="155"/>
      <c r="M70" s="155"/>
      <c r="N70" s="155"/>
      <c r="O70" s="155"/>
      <c r="P70" s="155"/>
    </row>
    <row r="71" spans="1:16">
      <c r="A71" s="114">
        <v>3</v>
      </c>
      <c r="B71" s="161" t="str">
        <f>B23</f>
        <v>Furniture &amp; Fittings</v>
      </c>
      <c r="C71" s="165"/>
      <c r="D71" s="165"/>
      <c r="E71" s="162"/>
      <c r="F71" s="162"/>
      <c r="G71" s="164"/>
      <c r="H71" s="165"/>
      <c r="I71" s="165"/>
      <c r="J71" s="155"/>
      <c r="K71" s="155"/>
      <c r="L71" s="155"/>
      <c r="M71" s="155"/>
      <c r="N71" s="155"/>
      <c r="O71" s="155"/>
      <c r="P71" s="155"/>
    </row>
    <row r="72" spans="1:16">
      <c r="C72" s="166"/>
      <c r="D72" s="167"/>
      <c r="E72" s="162"/>
      <c r="F72" s="162"/>
      <c r="G72" s="164"/>
      <c r="H72" s="166"/>
      <c r="I72" s="167"/>
      <c r="J72" s="155"/>
      <c r="K72" s="155"/>
      <c r="L72" s="155"/>
      <c r="M72" s="155"/>
      <c r="N72" s="155"/>
      <c r="O72" s="155"/>
      <c r="P72" s="155"/>
    </row>
    <row r="73" spans="1:16">
      <c r="C73" s="166"/>
      <c r="D73" s="167"/>
      <c r="E73" s="162"/>
      <c r="F73" s="162"/>
      <c r="G73" s="164"/>
      <c r="H73" s="166"/>
      <c r="I73" s="167"/>
      <c r="J73" s="155"/>
      <c r="K73" s="155"/>
      <c r="L73" s="155"/>
      <c r="M73" s="155"/>
      <c r="N73" s="155"/>
      <c r="O73" s="155"/>
      <c r="P73" s="155"/>
    </row>
    <row r="74" spans="1:16">
      <c r="C74" s="162"/>
      <c r="D74" s="162"/>
      <c r="E74" s="162"/>
      <c r="F74" s="162"/>
      <c r="G74" s="164"/>
      <c r="H74" s="162"/>
      <c r="I74" s="162"/>
      <c r="J74" s="155"/>
      <c r="K74" s="155"/>
      <c r="L74" s="155"/>
      <c r="M74" s="155"/>
      <c r="N74" s="155"/>
      <c r="O74" s="155"/>
      <c r="P74" s="155"/>
    </row>
    <row r="75" spans="1:16">
      <c r="C75" s="162"/>
      <c r="D75" s="162"/>
      <c r="E75" s="162"/>
      <c r="F75" s="162"/>
      <c r="G75" s="164"/>
      <c r="H75" s="162"/>
      <c r="I75" s="162"/>
      <c r="J75" s="155"/>
      <c r="K75" s="155"/>
      <c r="L75" s="155"/>
      <c r="M75" s="155"/>
      <c r="N75" s="155"/>
      <c r="O75" s="155"/>
      <c r="P75" s="155"/>
    </row>
    <row r="76" spans="1:16">
      <c r="C76" s="168"/>
      <c r="D76" s="169">
        <f>SUM(D71:D75)</f>
        <v>0</v>
      </c>
      <c r="E76" s="170"/>
      <c r="F76" s="169">
        <f>SUM(F71:F75)</f>
        <v>0</v>
      </c>
      <c r="G76" s="171"/>
      <c r="H76" s="168"/>
      <c r="I76" s="169">
        <f>SUM(I71:I75)</f>
        <v>0</v>
      </c>
      <c r="J76" s="155"/>
      <c r="K76" s="155"/>
      <c r="L76" s="155"/>
      <c r="M76" s="155"/>
      <c r="N76" s="155"/>
      <c r="O76" s="155"/>
      <c r="P76" s="155"/>
    </row>
    <row r="77" spans="1:16">
      <c r="A77" s="114">
        <v>4</v>
      </c>
      <c r="B77" s="161" t="str">
        <f>B26</f>
        <v>Motor Cars</v>
      </c>
      <c r="C77" s="165"/>
      <c r="D77" s="165"/>
      <c r="E77" s="162"/>
      <c r="F77" s="162"/>
      <c r="G77" s="164"/>
      <c r="H77" s="165"/>
      <c r="I77" s="165"/>
      <c r="J77" s="155"/>
      <c r="K77" s="155"/>
      <c r="L77" s="155"/>
      <c r="M77" s="155"/>
      <c r="N77" s="155"/>
      <c r="O77" s="155"/>
      <c r="P77" s="155"/>
    </row>
    <row r="78" spans="1:16">
      <c r="C78" s="166"/>
      <c r="D78" s="167"/>
      <c r="E78" s="162"/>
      <c r="F78" s="162"/>
      <c r="G78" s="164"/>
      <c r="H78" s="166"/>
      <c r="I78" s="167"/>
      <c r="J78" s="155"/>
      <c r="K78" s="155"/>
      <c r="L78" s="155"/>
      <c r="M78" s="155"/>
      <c r="N78" s="155"/>
      <c r="O78" s="155"/>
      <c r="P78" s="155"/>
    </row>
    <row r="79" spans="1:16">
      <c r="C79" s="166"/>
      <c r="D79" s="167"/>
      <c r="E79" s="162"/>
      <c r="F79" s="162"/>
      <c r="G79" s="164"/>
      <c r="H79" s="166"/>
      <c r="I79" s="167"/>
      <c r="J79" s="155"/>
      <c r="K79" s="155"/>
      <c r="L79" s="155"/>
      <c r="M79" s="155"/>
      <c r="N79" s="155"/>
      <c r="O79" s="155"/>
      <c r="P79" s="155"/>
    </row>
    <row r="80" spans="1:16">
      <c r="C80" s="162"/>
      <c r="D80" s="162"/>
      <c r="E80" s="162"/>
      <c r="F80" s="162"/>
      <c r="G80" s="164"/>
      <c r="H80" s="162"/>
      <c r="I80" s="162"/>
      <c r="J80" s="155"/>
      <c r="K80" s="155"/>
      <c r="L80" s="155"/>
      <c r="M80" s="155"/>
      <c r="N80" s="155"/>
      <c r="O80" s="155"/>
      <c r="P80" s="155"/>
    </row>
    <row r="81" spans="1:16">
      <c r="C81" s="162"/>
      <c r="D81" s="162"/>
      <c r="E81" s="162"/>
      <c r="F81" s="162"/>
      <c r="G81" s="164"/>
      <c r="H81" s="162"/>
      <c r="I81" s="162"/>
      <c r="J81" s="155"/>
      <c r="K81" s="155"/>
      <c r="L81" s="155"/>
      <c r="M81" s="155"/>
      <c r="N81" s="155"/>
      <c r="O81" s="155"/>
      <c r="P81" s="155"/>
    </row>
    <row r="82" spans="1:16">
      <c r="C82" s="168"/>
      <c r="D82" s="169">
        <f>SUM(D77:D81)</f>
        <v>0</v>
      </c>
      <c r="E82" s="170"/>
      <c r="F82" s="169">
        <f>SUM(F77:F81)</f>
        <v>0</v>
      </c>
      <c r="G82" s="171"/>
      <c r="H82" s="168"/>
      <c r="I82" s="169">
        <f>SUM(I77:I81)</f>
        <v>0</v>
      </c>
      <c r="J82" s="172"/>
      <c r="K82" s="155"/>
      <c r="L82" s="155"/>
      <c r="M82" s="155"/>
      <c r="N82" s="155"/>
      <c r="O82" s="155"/>
      <c r="P82" s="155"/>
    </row>
    <row r="83" spans="1:16">
      <c r="A83" s="114">
        <v>5</v>
      </c>
      <c r="B83" s="161" t="str">
        <f>B30</f>
        <v xml:space="preserve">Plant &amp; Machinery </v>
      </c>
      <c r="C83" s="165"/>
      <c r="D83" s="165"/>
      <c r="E83" s="173"/>
      <c r="F83" s="162"/>
      <c r="G83" s="164"/>
      <c r="H83" s="165"/>
      <c r="I83" s="165"/>
      <c r="J83" s="155"/>
      <c r="K83" s="155"/>
      <c r="L83" s="155"/>
      <c r="M83" s="155"/>
      <c r="N83" s="155"/>
      <c r="O83" s="155"/>
      <c r="P83" s="155"/>
    </row>
    <row r="84" spans="1:16">
      <c r="C84" s="166"/>
      <c r="D84" s="167"/>
      <c r="E84" s="162"/>
      <c r="F84" s="162"/>
      <c r="G84" s="164"/>
      <c r="H84" s="166"/>
      <c r="I84" s="167"/>
      <c r="J84" s="155"/>
      <c r="K84" s="155"/>
      <c r="L84" s="155"/>
      <c r="M84" s="155"/>
      <c r="N84" s="155"/>
      <c r="O84" s="155"/>
      <c r="P84" s="155"/>
    </row>
    <row r="85" spans="1:16">
      <c r="C85" s="166"/>
      <c r="D85" s="167"/>
      <c r="E85" s="162"/>
      <c r="F85" s="162"/>
      <c r="G85" s="164"/>
      <c r="H85" s="166"/>
      <c r="I85" s="167"/>
      <c r="J85" s="155"/>
      <c r="K85" s="155"/>
      <c r="L85" s="155"/>
      <c r="M85" s="155"/>
      <c r="N85" s="155"/>
      <c r="O85" s="155"/>
      <c r="P85" s="155"/>
    </row>
    <row r="86" spans="1:16">
      <c r="C86" s="162"/>
      <c r="D86" s="162"/>
      <c r="E86" s="162"/>
      <c r="F86" s="162"/>
      <c r="G86" s="164"/>
      <c r="H86" s="162"/>
      <c r="I86" s="162"/>
      <c r="J86" s="155"/>
      <c r="K86" s="155"/>
      <c r="L86" s="155"/>
      <c r="M86" s="155"/>
      <c r="N86" s="155"/>
      <c r="O86" s="155"/>
      <c r="P86" s="155"/>
    </row>
    <row r="87" spans="1:16">
      <c r="C87" s="162"/>
      <c r="D87" s="162"/>
      <c r="E87" s="162"/>
      <c r="F87" s="162"/>
      <c r="G87" s="164"/>
      <c r="H87" s="162"/>
      <c r="I87" s="162"/>
      <c r="J87" s="155"/>
      <c r="K87" s="155"/>
      <c r="L87" s="155"/>
      <c r="M87" s="155"/>
      <c r="N87" s="155"/>
      <c r="O87" s="155"/>
      <c r="P87" s="155"/>
    </row>
    <row r="88" spans="1:16">
      <c r="C88" s="168"/>
      <c r="D88" s="169">
        <f>SUM(D83:D87)</f>
        <v>0</v>
      </c>
      <c r="E88" s="170"/>
      <c r="F88" s="169">
        <f>SUM(F83:F87)</f>
        <v>0</v>
      </c>
      <c r="G88" s="171"/>
      <c r="H88" s="168"/>
      <c r="I88" s="169">
        <f>SUM(I83:I87)</f>
        <v>0</v>
      </c>
      <c r="J88" s="155"/>
      <c r="K88" s="155"/>
      <c r="L88" s="155"/>
      <c r="M88" s="155"/>
      <c r="N88" s="155"/>
      <c r="O88" s="155"/>
      <c r="P88" s="155"/>
    </row>
    <row r="89" spans="1:16">
      <c r="A89" s="114">
        <v>6</v>
      </c>
      <c r="B89" s="161" t="str">
        <f>B34</f>
        <v>Computers</v>
      </c>
      <c r="C89" s="165"/>
      <c r="D89" s="165"/>
      <c r="E89" s="162"/>
      <c r="F89" s="162"/>
      <c r="G89" s="164"/>
      <c r="H89" s="165"/>
      <c r="I89" s="165"/>
      <c r="J89" s="155"/>
      <c r="K89" s="155"/>
      <c r="L89" s="155"/>
      <c r="M89" s="155"/>
      <c r="N89" s="155"/>
      <c r="O89" s="155"/>
      <c r="P89" s="155"/>
    </row>
    <row r="90" spans="1:16">
      <c r="C90" s="166"/>
      <c r="D90" s="167"/>
      <c r="E90" s="162"/>
      <c r="F90" s="162"/>
      <c r="G90" s="164"/>
      <c r="H90" s="166"/>
      <c r="I90" s="167"/>
      <c r="J90" s="155"/>
      <c r="K90" s="155"/>
      <c r="L90" s="155"/>
      <c r="M90" s="155"/>
      <c r="N90" s="155"/>
      <c r="O90" s="155"/>
      <c r="P90" s="155"/>
    </row>
    <row r="91" spans="1:16">
      <c r="C91" s="166"/>
      <c r="D91" s="167"/>
      <c r="E91" s="162"/>
      <c r="F91" s="162"/>
      <c r="G91" s="164"/>
      <c r="H91" s="166"/>
      <c r="I91" s="167"/>
      <c r="J91" s="155"/>
      <c r="K91" s="155"/>
      <c r="L91" s="155"/>
      <c r="M91" s="155"/>
      <c r="N91" s="155"/>
      <c r="O91" s="155"/>
      <c r="P91" s="155"/>
    </row>
    <row r="92" spans="1:16">
      <c r="C92" s="162"/>
      <c r="D92" s="162"/>
      <c r="E92" s="162"/>
      <c r="F92" s="162"/>
      <c r="G92" s="164"/>
      <c r="H92" s="162"/>
      <c r="I92" s="162"/>
    </row>
    <row r="93" spans="1:16">
      <c r="C93" s="162"/>
      <c r="D93" s="162"/>
      <c r="E93" s="162"/>
      <c r="F93" s="162"/>
      <c r="G93" s="164"/>
      <c r="H93" s="162"/>
      <c r="I93" s="162"/>
    </row>
    <row r="94" spans="1:16">
      <c r="C94" s="168"/>
      <c r="D94" s="169">
        <f>SUM(D89:D93)</f>
        <v>0</v>
      </c>
      <c r="E94" s="170"/>
      <c r="F94" s="169">
        <f>SUM(F89:F93)</f>
        <v>0</v>
      </c>
      <c r="G94" s="171"/>
      <c r="H94" s="168"/>
      <c r="I94" s="169">
        <f>SUM(I89:I93)</f>
        <v>0</v>
      </c>
    </row>
    <row r="95" spans="1:16">
      <c r="A95" s="114">
        <v>7</v>
      </c>
      <c r="B95" s="161" t="str">
        <f>B38</f>
        <v>Electrical Fittings</v>
      </c>
      <c r="C95" s="165"/>
      <c r="D95" s="165"/>
      <c r="E95" s="162"/>
      <c r="F95" s="162"/>
      <c r="G95" s="164"/>
      <c r="H95" s="174"/>
      <c r="I95" s="165"/>
    </row>
    <row r="96" spans="1:16">
      <c r="C96" s="166"/>
      <c r="D96" s="167"/>
      <c r="E96" s="162"/>
      <c r="F96" s="162"/>
      <c r="G96" s="164"/>
      <c r="H96" s="166"/>
      <c r="I96" s="167"/>
    </row>
    <row r="97" spans="1:9">
      <c r="C97" s="166"/>
      <c r="D97" s="167"/>
      <c r="E97" s="162"/>
      <c r="F97" s="162"/>
      <c r="G97" s="164"/>
      <c r="H97" s="166"/>
      <c r="I97" s="167"/>
    </row>
    <row r="98" spans="1:9">
      <c r="C98" s="162"/>
      <c r="D98" s="162"/>
      <c r="E98" s="162"/>
      <c r="F98" s="162"/>
      <c r="G98" s="164"/>
      <c r="H98" s="162"/>
      <c r="I98" s="162"/>
    </row>
    <row r="99" spans="1:9">
      <c r="C99" s="162"/>
      <c r="D99" s="162"/>
      <c r="E99" s="162"/>
      <c r="F99" s="162"/>
      <c r="G99" s="164"/>
      <c r="H99" s="162"/>
      <c r="I99" s="162"/>
    </row>
    <row r="100" spans="1:9">
      <c r="C100" s="168"/>
      <c r="D100" s="169">
        <f>SUM(D95:D99)</f>
        <v>0</v>
      </c>
      <c r="E100" s="170"/>
      <c r="F100" s="169">
        <f>SUM(F95:F99)</f>
        <v>0</v>
      </c>
      <c r="G100" s="171"/>
      <c r="H100" s="168"/>
      <c r="I100" s="169">
        <f>SUM(I95:I99)</f>
        <v>0</v>
      </c>
    </row>
    <row r="101" spans="1:9">
      <c r="A101" s="114">
        <v>8</v>
      </c>
      <c r="B101" s="161" t="str">
        <f>B42</f>
        <v>Intangible Assets</v>
      </c>
      <c r="C101" s="165"/>
      <c r="D101" s="165"/>
      <c r="E101" s="162"/>
      <c r="F101" s="162"/>
      <c r="G101" s="164"/>
      <c r="H101" s="165"/>
      <c r="I101" s="165"/>
    </row>
    <row r="102" spans="1:9">
      <c r="C102" s="166"/>
      <c r="D102" s="167"/>
      <c r="E102" s="162"/>
      <c r="F102" s="162"/>
      <c r="G102" s="164"/>
      <c r="H102" s="166"/>
      <c r="I102" s="167"/>
    </row>
    <row r="103" spans="1:9">
      <c r="C103" s="166"/>
      <c r="D103" s="167"/>
      <c r="E103" s="162"/>
      <c r="F103" s="162"/>
      <c r="G103" s="164"/>
      <c r="H103" s="166"/>
      <c r="I103" s="167"/>
    </row>
    <row r="104" spans="1:9">
      <c r="C104" s="162"/>
      <c r="D104" s="162"/>
      <c r="E104" s="162"/>
      <c r="F104" s="162"/>
      <c r="G104" s="164"/>
      <c r="H104" s="162"/>
      <c r="I104" s="162"/>
    </row>
    <row r="105" spans="1:9">
      <c r="C105" s="162"/>
      <c r="D105" s="162"/>
      <c r="E105" s="162"/>
      <c r="F105" s="162"/>
      <c r="G105" s="164"/>
      <c r="H105" s="162"/>
      <c r="I105" s="162"/>
    </row>
    <row r="106" spans="1:9">
      <c r="C106" s="168"/>
      <c r="D106" s="169">
        <f>SUM(D101:D105)</f>
        <v>0</v>
      </c>
      <c r="E106" s="170"/>
      <c r="F106" s="169">
        <f>SUM(F101:F105)</f>
        <v>0</v>
      </c>
      <c r="G106" s="171"/>
      <c r="H106" s="168"/>
      <c r="I106" s="169">
        <f>SUM(I101:I105)</f>
        <v>0</v>
      </c>
    </row>
    <row r="107" spans="1:9">
      <c r="A107" s="114">
        <v>9</v>
      </c>
      <c r="B107" s="161" t="str">
        <f>B46</f>
        <v>Office Equipment</v>
      </c>
      <c r="C107" s="165"/>
      <c r="D107" s="165"/>
      <c r="E107" s="162"/>
      <c r="F107" s="162"/>
      <c r="G107" s="164"/>
      <c r="H107" s="165"/>
      <c r="I107" s="165"/>
    </row>
    <row r="108" spans="1:9">
      <c r="C108" s="166"/>
      <c r="D108" s="167"/>
      <c r="E108" s="162"/>
      <c r="F108" s="162"/>
      <c r="G108" s="164"/>
      <c r="H108" s="166"/>
      <c r="I108" s="167"/>
    </row>
    <row r="109" spans="1:9">
      <c r="C109" s="166"/>
      <c r="D109" s="167"/>
      <c r="E109" s="162"/>
      <c r="F109" s="162"/>
      <c r="G109" s="164"/>
      <c r="H109" s="166"/>
      <c r="I109" s="167"/>
    </row>
    <row r="110" spans="1:9">
      <c r="C110" s="162"/>
      <c r="D110" s="162"/>
      <c r="E110" s="162"/>
      <c r="F110" s="162"/>
      <c r="G110" s="164"/>
      <c r="H110" s="162"/>
      <c r="I110" s="162"/>
    </row>
    <row r="111" spans="1:9">
      <c r="C111" s="162"/>
      <c r="D111" s="162"/>
      <c r="E111" s="162"/>
      <c r="F111" s="162"/>
      <c r="G111" s="164"/>
      <c r="H111" s="162"/>
      <c r="I111" s="162"/>
    </row>
    <row r="112" spans="1:9">
      <c r="C112" s="168"/>
      <c r="D112" s="169">
        <f>SUM(D107:D111)</f>
        <v>0</v>
      </c>
      <c r="E112" s="170"/>
      <c r="F112" s="169">
        <f>SUM(F107:F111)</f>
        <v>0</v>
      </c>
      <c r="G112" s="171"/>
      <c r="H112" s="168"/>
      <c r="I112" s="169">
        <f>SUM(I107:I111)</f>
        <v>0</v>
      </c>
    </row>
    <row r="113" spans="1:9">
      <c r="A113" s="114">
        <v>10</v>
      </c>
      <c r="B113" s="161" t="str">
        <f>B50</f>
        <v>Two wheeler</v>
      </c>
      <c r="C113" s="165"/>
      <c r="D113" s="165"/>
      <c r="E113" s="162"/>
      <c r="F113" s="162"/>
      <c r="G113" s="164"/>
      <c r="H113" s="165"/>
      <c r="I113" s="165"/>
    </row>
    <row r="114" spans="1:9">
      <c r="C114" s="166"/>
      <c r="D114" s="167"/>
      <c r="E114" s="162"/>
      <c r="F114" s="162"/>
      <c r="G114" s="164"/>
      <c r="H114" s="166"/>
      <c r="I114" s="167"/>
    </row>
    <row r="115" spans="1:9">
      <c r="C115" s="166"/>
      <c r="D115" s="167"/>
      <c r="E115" s="162"/>
      <c r="F115" s="162"/>
      <c r="G115" s="164"/>
      <c r="H115" s="166"/>
      <c r="I115" s="167"/>
    </row>
    <row r="116" spans="1:9">
      <c r="C116" s="162"/>
      <c r="D116" s="162"/>
      <c r="E116" s="162"/>
      <c r="F116" s="162"/>
      <c r="G116" s="164"/>
      <c r="H116" s="162"/>
      <c r="I116" s="162"/>
    </row>
    <row r="117" spans="1:9">
      <c r="C117" s="162"/>
      <c r="D117" s="162"/>
      <c r="E117" s="162"/>
      <c r="F117" s="162"/>
      <c r="G117" s="164"/>
      <c r="H117" s="162"/>
      <c r="I117" s="162"/>
    </row>
    <row r="118" spans="1:9">
      <c r="C118" s="168"/>
      <c r="D118" s="169">
        <f>SUM(D113:D117)</f>
        <v>0</v>
      </c>
      <c r="E118" s="170"/>
      <c r="F118" s="169">
        <f>SUM(F113:F117)</f>
        <v>0</v>
      </c>
      <c r="G118" s="175"/>
      <c r="H118" s="168"/>
      <c r="I118" s="169">
        <f>SUM(I113:I117)</f>
        <v>0</v>
      </c>
    </row>
  </sheetData>
  <mergeCells count="3">
    <mergeCell ref="A13:I13"/>
    <mergeCell ref="C57:F57"/>
    <mergeCell ref="H57:I57"/>
  </mergeCells>
  <phoneticPr fontId="0" type="noConversion"/>
  <pageMargins left="0.75" right="0.75" top="1" bottom="1" header="0.5" footer="0.5"/>
  <pageSetup scale="59" orientation="landscape" blackAndWhite="1" verticalDpi="1200" r:id="rId1"/>
  <headerFooter alignWithMargins="0"/>
  <rowBreaks count="1" manualBreakCount="1">
    <brk id="56" max="16383" man="1"/>
  </rowBreaks>
</worksheet>
</file>

<file path=xl/worksheets/sheet6.xml><?xml version="1.0" encoding="utf-8"?>
<worksheet xmlns="http://schemas.openxmlformats.org/spreadsheetml/2006/main" xmlns:r="http://schemas.openxmlformats.org/officeDocument/2006/relationships">
  <dimension ref="A1:H30"/>
  <sheetViews>
    <sheetView showGridLines="0" zoomScaleSheetLayoutView="85" workbookViewId="0"/>
  </sheetViews>
  <sheetFormatPr defaultRowHeight="12.75"/>
  <cols>
    <col min="1" max="1" width="8.28515625" customWidth="1"/>
    <col min="2" max="2" width="14.7109375" customWidth="1"/>
    <col min="3" max="3" width="13.28515625" customWidth="1"/>
    <col min="4" max="4" width="15.7109375" customWidth="1"/>
    <col min="5" max="7" width="19.42578125" customWidth="1"/>
    <col min="8" max="8" width="22.42578125" customWidth="1"/>
  </cols>
  <sheetData>
    <row r="1" spans="1:8">
      <c r="A1" t="s">
        <v>259</v>
      </c>
      <c r="H1" t="s">
        <v>252</v>
      </c>
    </row>
    <row r="3" spans="1:8" s="1" customFormat="1" ht="25.5">
      <c r="A3" s="81" t="s">
        <v>253</v>
      </c>
      <c r="B3" s="81" t="s">
        <v>254</v>
      </c>
      <c r="C3" s="81" t="s">
        <v>63</v>
      </c>
      <c r="D3" s="81" t="s">
        <v>255</v>
      </c>
      <c r="E3" s="81" t="s">
        <v>256</v>
      </c>
      <c r="F3" s="81" t="s">
        <v>257</v>
      </c>
      <c r="G3" s="81" t="s">
        <v>303</v>
      </c>
      <c r="H3" s="81" t="s">
        <v>258</v>
      </c>
    </row>
    <row r="4" spans="1:8">
      <c r="A4" s="17"/>
      <c r="B4" s="17"/>
      <c r="C4" s="17"/>
      <c r="D4" s="17"/>
      <c r="E4" s="17"/>
      <c r="F4" s="17"/>
      <c r="G4" s="17"/>
      <c r="H4" s="17"/>
    </row>
    <row r="5" spans="1:8">
      <c r="A5" s="17"/>
      <c r="B5" s="17"/>
      <c r="C5" s="17"/>
      <c r="D5" s="17"/>
      <c r="E5" s="17"/>
      <c r="F5" s="17"/>
      <c r="G5" s="17"/>
      <c r="H5" s="17"/>
    </row>
    <row r="6" spans="1:8">
      <c r="A6" s="17"/>
      <c r="B6" s="17"/>
      <c r="C6" s="17"/>
      <c r="D6" s="17"/>
      <c r="E6" s="17"/>
      <c r="F6" s="17"/>
      <c r="G6" s="17"/>
      <c r="H6" s="17"/>
    </row>
    <row r="7" spans="1:8">
      <c r="A7" s="17"/>
      <c r="B7" s="17"/>
      <c r="C7" s="17"/>
      <c r="D7" s="17"/>
      <c r="E7" s="17"/>
      <c r="F7" s="17"/>
      <c r="G7" s="17"/>
      <c r="H7" s="17"/>
    </row>
    <row r="8" spans="1:8">
      <c r="A8" s="17"/>
      <c r="B8" s="17"/>
      <c r="C8" s="17"/>
      <c r="D8" s="17"/>
      <c r="E8" s="17"/>
      <c r="F8" s="17"/>
      <c r="G8" s="17"/>
      <c r="H8" s="17"/>
    </row>
    <row r="9" spans="1:8">
      <c r="A9" s="17"/>
      <c r="B9" s="17"/>
      <c r="C9" s="17"/>
      <c r="D9" s="17"/>
      <c r="E9" s="17"/>
      <c r="F9" s="17"/>
      <c r="G9" s="17"/>
      <c r="H9" s="17"/>
    </row>
    <row r="10" spans="1:8">
      <c r="A10" s="17"/>
      <c r="B10" s="17"/>
      <c r="C10" s="17"/>
      <c r="D10" s="17"/>
      <c r="E10" s="17"/>
      <c r="F10" s="17"/>
      <c r="G10" s="17"/>
      <c r="H10" s="17"/>
    </row>
    <row r="11" spans="1:8">
      <c r="A11" s="17"/>
      <c r="B11" s="17"/>
      <c r="C11" s="17"/>
      <c r="D11" s="17"/>
      <c r="E11" s="17"/>
      <c r="F11" s="17"/>
      <c r="G11" s="17"/>
      <c r="H11" s="17"/>
    </row>
    <row r="12" spans="1:8">
      <c r="A12" s="17"/>
      <c r="B12" s="17"/>
      <c r="C12" s="17"/>
      <c r="D12" s="17"/>
      <c r="E12" s="17"/>
      <c r="F12" s="17"/>
      <c r="G12" s="17"/>
      <c r="H12" s="17"/>
    </row>
    <row r="13" spans="1:8">
      <c r="A13" s="17"/>
      <c r="B13" s="17"/>
      <c r="C13" s="17"/>
      <c r="D13" s="17"/>
      <c r="E13" s="17"/>
      <c r="F13" s="17"/>
      <c r="G13" s="17"/>
      <c r="H13" s="17"/>
    </row>
    <row r="14" spans="1:8">
      <c r="A14" s="17"/>
      <c r="B14" s="17"/>
      <c r="C14" s="17"/>
      <c r="D14" s="17"/>
      <c r="E14" s="17"/>
      <c r="F14" s="17"/>
      <c r="G14" s="17"/>
      <c r="H14" s="17"/>
    </row>
    <row r="15" spans="1:8">
      <c r="A15" s="17"/>
      <c r="B15" s="17"/>
      <c r="C15" s="17"/>
      <c r="D15" s="17"/>
      <c r="E15" s="17"/>
      <c r="F15" s="17"/>
      <c r="G15" s="17"/>
      <c r="H15" s="17"/>
    </row>
    <row r="16" spans="1:8">
      <c r="A16" s="17"/>
      <c r="B16" s="17"/>
      <c r="C16" s="17"/>
      <c r="D16" s="17"/>
      <c r="E16" s="17"/>
      <c r="F16" s="17"/>
      <c r="G16" s="17"/>
      <c r="H16" s="17"/>
    </row>
    <row r="17" spans="1:8">
      <c r="A17" s="17"/>
      <c r="B17" s="17"/>
      <c r="C17" s="17"/>
      <c r="D17" s="17"/>
      <c r="E17" s="17"/>
      <c r="F17" s="17"/>
      <c r="G17" s="17"/>
      <c r="H17" s="17"/>
    </row>
    <row r="18" spans="1:8">
      <c r="A18" s="17"/>
      <c r="B18" s="17"/>
      <c r="C18" s="17"/>
      <c r="D18" s="17"/>
      <c r="E18" s="17"/>
      <c r="F18" s="17"/>
      <c r="G18" s="17"/>
      <c r="H18" s="17"/>
    </row>
    <row r="19" spans="1:8">
      <c r="A19" s="17"/>
      <c r="B19" s="17"/>
      <c r="C19" s="17"/>
      <c r="D19" s="17"/>
      <c r="E19" s="17"/>
      <c r="F19" s="17"/>
      <c r="G19" s="17"/>
      <c r="H19" s="17"/>
    </row>
    <row r="20" spans="1:8">
      <c r="A20" s="17"/>
      <c r="B20" s="17"/>
      <c r="C20" s="17"/>
      <c r="D20" s="17"/>
      <c r="E20" s="17"/>
      <c r="F20" s="17"/>
      <c r="G20" s="17"/>
      <c r="H20" s="17"/>
    </row>
    <row r="21" spans="1:8">
      <c r="A21" s="17"/>
      <c r="B21" s="17"/>
      <c r="C21" s="17"/>
      <c r="D21" s="17"/>
      <c r="E21" s="17"/>
      <c r="F21" s="17"/>
      <c r="G21" s="17"/>
      <c r="H21" s="17"/>
    </row>
    <row r="22" spans="1:8">
      <c r="A22" s="17"/>
      <c r="B22" s="17"/>
      <c r="C22" s="17"/>
      <c r="D22" s="17"/>
      <c r="E22" s="17"/>
      <c r="F22" s="17"/>
      <c r="G22" s="17"/>
      <c r="H22" s="17"/>
    </row>
    <row r="23" spans="1:8">
      <c r="A23" s="17"/>
      <c r="B23" s="17"/>
      <c r="C23" s="17"/>
      <c r="D23" s="17"/>
      <c r="E23" s="17"/>
      <c r="F23" s="17"/>
      <c r="G23" s="17"/>
      <c r="H23" s="17"/>
    </row>
    <row r="24" spans="1:8">
      <c r="A24" s="17"/>
      <c r="B24" s="17"/>
      <c r="C24" s="17"/>
      <c r="D24" s="17"/>
      <c r="E24" s="17"/>
      <c r="F24" s="17"/>
      <c r="G24" s="17"/>
      <c r="H24" s="17"/>
    </row>
    <row r="25" spans="1:8">
      <c r="A25" s="17"/>
      <c r="B25" s="17"/>
      <c r="C25" s="17"/>
      <c r="D25" s="17"/>
      <c r="E25" s="17"/>
      <c r="F25" s="17"/>
      <c r="G25" s="17"/>
      <c r="H25" s="17"/>
    </row>
    <row r="26" spans="1:8">
      <c r="A26" s="17"/>
      <c r="B26" s="17"/>
      <c r="C26" s="17"/>
      <c r="D26" s="17"/>
      <c r="E26" s="17"/>
      <c r="F26" s="17"/>
      <c r="G26" s="17"/>
      <c r="H26" s="17"/>
    </row>
    <row r="27" spans="1:8">
      <c r="A27" s="17"/>
      <c r="B27" s="17"/>
      <c r="C27" s="17"/>
      <c r="D27" s="17"/>
      <c r="E27" s="17"/>
      <c r="F27" s="17"/>
      <c r="G27" s="17"/>
      <c r="H27" s="17"/>
    </row>
    <row r="28" spans="1:8">
      <c r="A28" s="17"/>
      <c r="B28" s="17"/>
      <c r="C28" s="17"/>
      <c r="D28" s="17"/>
      <c r="E28" s="17"/>
      <c r="F28" s="17"/>
      <c r="G28" s="17"/>
      <c r="H28" s="17"/>
    </row>
    <row r="29" spans="1:8">
      <c r="A29" s="17"/>
      <c r="B29" s="17"/>
      <c r="C29" s="17"/>
      <c r="D29" s="17"/>
      <c r="E29" s="17"/>
      <c r="F29" s="17"/>
      <c r="G29" s="17"/>
      <c r="H29" s="17"/>
    </row>
    <row r="30" spans="1:8">
      <c r="A30" s="17"/>
      <c r="B30" s="17"/>
      <c r="C30" s="17"/>
      <c r="D30" s="17"/>
      <c r="E30" s="17"/>
      <c r="F30" s="17"/>
      <c r="G30" s="17"/>
      <c r="H30" s="17"/>
    </row>
  </sheetData>
  <phoneticPr fontId="2" type="noConversion"/>
  <pageMargins left="0.75" right="0.75" top="1" bottom="1" header="0.5" footer="0.5"/>
  <pageSetup scale="92" orientation="landscape" blackAndWhite="1" horizontalDpi="1200" verticalDpi="1200" r:id="rId1"/>
  <headerFooter alignWithMargins="0"/>
</worksheet>
</file>

<file path=xl/worksheets/sheet7.xml><?xml version="1.0" encoding="utf-8"?>
<worksheet xmlns="http://schemas.openxmlformats.org/spreadsheetml/2006/main" xmlns:r="http://schemas.openxmlformats.org/officeDocument/2006/relationships">
  <dimension ref="A1:D40"/>
  <sheetViews>
    <sheetView showGridLines="0" zoomScaleSheetLayoutView="115" workbookViewId="0">
      <selection activeCell="D4" sqref="D4"/>
    </sheetView>
  </sheetViews>
  <sheetFormatPr defaultRowHeight="18" customHeight="1"/>
  <cols>
    <col min="1" max="1" width="4.7109375" customWidth="1"/>
    <col min="2" max="2" width="4.28515625" customWidth="1"/>
    <col min="3" max="3" width="41.85546875" style="1" customWidth="1"/>
    <col min="4" max="4" width="38.28515625" customWidth="1"/>
    <col min="5" max="5" width="14.85546875" customWidth="1"/>
  </cols>
  <sheetData>
    <row r="1" spans="1:4" ht="18" customHeight="1">
      <c r="B1" s="21" t="s">
        <v>317</v>
      </c>
    </row>
    <row r="2" spans="1:4" ht="25.5">
      <c r="A2" s="34">
        <v>1</v>
      </c>
      <c r="B2" s="31"/>
      <c r="C2" s="26" t="s">
        <v>22</v>
      </c>
      <c r="D2" s="5"/>
    </row>
    <row r="3" spans="1:4" ht="18" customHeight="1">
      <c r="A3" s="35"/>
      <c r="B3" s="32" t="s">
        <v>4</v>
      </c>
      <c r="C3" s="16" t="s">
        <v>23</v>
      </c>
      <c r="D3" s="210">
        <v>42460</v>
      </c>
    </row>
    <row r="4" spans="1:4" ht="18" customHeight="1">
      <c r="A4" s="35"/>
      <c r="B4" s="32"/>
      <c r="C4" s="16"/>
      <c r="D4" s="6" t="s">
        <v>24</v>
      </c>
    </row>
    <row r="5" spans="1:4" ht="18" customHeight="1">
      <c r="A5" s="35"/>
      <c r="B5" s="32" t="s">
        <v>5</v>
      </c>
      <c r="C5" s="16" t="s">
        <v>25</v>
      </c>
      <c r="D5" s="11"/>
    </row>
    <row r="6" spans="1:4" ht="18" customHeight="1">
      <c r="A6" s="35"/>
      <c r="B6" s="32" t="s">
        <v>27</v>
      </c>
      <c r="C6" s="16" t="s">
        <v>26</v>
      </c>
      <c r="D6" s="27">
        <f>D5*5%</f>
        <v>0</v>
      </c>
    </row>
    <row r="7" spans="1:4" ht="18" customHeight="1">
      <c r="A7" s="35"/>
      <c r="B7" s="32"/>
      <c r="C7" s="28"/>
      <c r="D7" s="6"/>
    </row>
    <row r="8" spans="1:4" ht="53.25" customHeight="1">
      <c r="A8" s="35">
        <v>2</v>
      </c>
      <c r="B8" s="32"/>
      <c r="C8" s="242" t="s">
        <v>315</v>
      </c>
      <c r="D8" s="243"/>
    </row>
    <row r="9" spans="1:4" ht="42" customHeight="1">
      <c r="A9" s="35">
        <v>3</v>
      </c>
      <c r="B9" s="32"/>
      <c r="C9" s="242" t="s">
        <v>316</v>
      </c>
      <c r="D9" s="243"/>
    </row>
    <row r="10" spans="1:4" ht="18" customHeight="1">
      <c r="A10" s="35">
        <v>4</v>
      </c>
      <c r="B10" s="32"/>
      <c r="C10" s="29"/>
      <c r="D10" s="6"/>
    </row>
    <row r="11" spans="1:4" ht="18" customHeight="1">
      <c r="A11" s="35"/>
      <c r="B11" s="32"/>
      <c r="C11" s="16"/>
      <c r="D11" s="6"/>
    </row>
    <row r="12" spans="1:4" ht="18" customHeight="1">
      <c r="A12" s="35"/>
      <c r="B12" s="32"/>
      <c r="C12" s="16"/>
      <c r="D12" s="6"/>
    </row>
    <row r="13" spans="1:4" ht="18" customHeight="1">
      <c r="A13" s="36"/>
      <c r="B13" s="33"/>
      <c r="C13" s="30"/>
      <c r="D13" s="7"/>
    </row>
    <row r="14" spans="1:4" ht="18" customHeight="1">
      <c r="A14" s="25"/>
      <c r="B14" s="25"/>
    </row>
    <row r="15" spans="1:4" ht="18" customHeight="1">
      <c r="A15" s="25"/>
      <c r="B15" s="25"/>
    </row>
    <row r="16" spans="1:4" ht="18" customHeight="1">
      <c r="A16" s="25"/>
      <c r="B16" s="25"/>
    </row>
    <row r="17" spans="1:2" ht="18" customHeight="1">
      <c r="A17" s="25"/>
      <c r="B17" s="25"/>
    </row>
    <row r="18" spans="1:2" ht="18" customHeight="1">
      <c r="A18" s="25"/>
      <c r="B18" s="25"/>
    </row>
    <row r="19" spans="1:2" ht="18" customHeight="1">
      <c r="A19" s="25"/>
      <c r="B19" s="25"/>
    </row>
    <row r="20" spans="1:2" ht="18" customHeight="1">
      <c r="A20" s="25"/>
      <c r="B20" s="25"/>
    </row>
    <row r="21" spans="1:2" ht="18" customHeight="1">
      <c r="A21" s="25"/>
      <c r="B21" s="25"/>
    </row>
    <row r="22" spans="1:2" ht="18" customHeight="1">
      <c r="A22" s="25"/>
      <c r="B22" s="25"/>
    </row>
    <row r="23" spans="1:2" ht="18" customHeight="1">
      <c r="A23" s="25"/>
      <c r="B23" s="25"/>
    </row>
    <row r="24" spans="1:2" ht="18" customHeight="1">
      <c r="A24" s="25"/>
      <c r="B24" s="25"/>
    </row>
    <row r="25" spans="1:2" ht="18" customHeight="1">
      <c r="A25" s="25"/>
      <c r="B25" s="25"/>
    </row>
    <row r="26" spans="1:2" ht="18" customHeight="1">
      <c r="A26" s="25"/>
      <c r="B26" s="25"/>
    </row>
    <row r="27" spans="1:2" ht="18" customHeight="1">
      <c r="A27" s="25"/>
      <c r="B27" s="25"/>
    </row>
    <row r="28" spans="1:2" ht="18" customHeight="1">
      <c r="A28" s="25"/>
      <c r="B28" s="25"/>
    </row>
    <row r="29" spans="1:2" ht="18" customHeight="1">
      <c r="A29" s="25"/>
      <c r="B29" s="25"/>
    </row>
    <row r="30" spans="1:2" ht="18" customHeight="1">
      <c r="A30" s="25"/>
      <c r="B30" s="25"/>
    </row>
    <row r="31" spans="1:2" ht="18" customHeight="1">
      <c r="A31" s="25"/>
      <c r="B31" s="25"/>
    </row>
    <row r="32" spans="1:2" ht="18" customHeight="1">
      <c r="A32" s="25"/>
      <c r="B32" s="25"/>
    </row>
    <row r="33" spans="1:2" ht="18" customHeight="1">
      <c r="A33" s="25"/>
      <c r="B33" s="25"/>
    </row>
    <row r="34" spans="1:2" ht="18" customHeight="1">
      <c r="A34" s="25"/>
      <c r="B34" s="25"/>
    </row>
    <row r="35" spans="1:2" ht="18" customHeight="1">
      <c r="A35" s="25"/>
      <c r="B35" s="25"/>
    </row>
    <row r="36" spans="1:2" ht="18" customHeight="1">
      <c r="A36" s="25"/>
      <c r="B36" s="25"/>
    </row>
    <row r="37" spans="1:2" ht="18" customHeight="1">
      <c r="A37" s="25"/>
      <c r="B37" s="25"/>
    </row>
    <row r="38" spans="1:2" ht="18" customHeight="1">
      <c r="A38" s="25"/>
      <c r="B38" s="25"/>
    </row>
    <row r="39" spans="1:2" ht="18" customHeight="1">
      <c r="A39" s="25"/>
      <c r="B39" s="25"/>
    </row>
    <row r="40" spans="1:2" ht="18" customHeight="1">
      <c r="A40" s="25"/>
      <c r="B40" s="25"/>
    </row>
  </sheetData>
  <mergeCells count="2">
    <mergeCell ref="C8:D8"/>
    <mergeCell ref="C9:D9"/>
  </mergeCells>
  <phoneticPr fontId="2" type="noConversion"/>
  <pageMargins left="0.75" right="0.75" top="1" bottom="1" header="0.5" footer="0.5"/>
  <pageSetup orientation="portrait" blackAndWhite="1" verticalDpi="1200" r:id="rId1"/>
  <headerFooter alignWithMargins="0"/>
</worksheet>
</file>

<file path=xl/worksheets/sheet8.xml><?xml version="1.0" encoding="utf-8"?>
<worksheet xmlns="http://schemas.openxmlformats.org/spreadsheetml/2006/main" xmlns:r="http://schemas.openxmlformats.org/officeDocument/2006/relationships">
  <sheetPr codeName="Sheet24"/>
  <dimension ref="A1:P88"/>
  <sheetViews>
    <sheetView showGridLines="0" zoomScale="85" workbookViewId="0">
      <selection activeCell="B5" sqref="B5"/>
    </sheetView>
  </sheetViews>
  <sheetFormatPr defaultRowHeight="12.75"/>
  <cols>
    <col min="1" max="1" width="7.28515625" style="196" bestFit="1" customWidth="1"/>
    <col min="2" max="2" width="29" style="196" bestFit="1" customWidth="1"/>
    <col min="3" max="3" width="31.140625" style="199" bestFit="1" customWidth="1"/>
    <col min="4" max="4" width="16.85546875" style="198" bestFit="1" customWidth="1"/>
    <col min="5" max="5" width="27.85546875" style="196" bestFit="1" customWidth="1"/>
    <col min="6" max="6" width="11.5703125" style="196" bestFit="1" customWidth="1"/>
    <col min="7" max="7" width="27.140625" style="196" customWidth="1"/>
    <col min="8" max="15" width="9.140625" style="196"/>
    <col min="16" max="16" width="9.140625" style="197"/>
    <col min="17" max="16384" width="9.140625" style="196"/>
  </cols>
  <sheetData>
    <row r="1" spans="1:16">
      <c r="A1" s="209"/>
      <c r="B1" s="208"/>
      <c r="C1" s="208"/>
      <c r="D1" s="208"/>
      <c r="E1" s="208"/>
      <c r="F1" s="208"/>
      <c r="G1" s="208"/>
      <c r="P1" s="196" t="s">
        <v>358</v>
      </c>
    </row>
    <row r="2" spans="1:16" ht="15">
      <c r="A2" s="244" t="s">
        <v>357</v>
      </c>
      <c r="B2" s="244"/>
      <c r="C2" s="244"/>
      <c r="D2" s="244"/>
      <c r="E2" s="244"/>
      <c r="F2" s="244"/>
      <c r="G2" s="244"/>
      <c r="P2" s="196" t="s">
        <v>359</v>
      </c>
    </row>
    <row r="3" spans="1:16">
      <c r="A3" s="206"/>
      <c r="B3" s="206"/>
      <c r="C3" s="207"/>
      <c r="D3" s="206"/>
      <c r="E3" s="206"/>
      <c r="F3" s="206"/>
      <c r="G3" s="206"/>
      <c r="P3" s="196" t="s">
        <v>360</v>
      </c>
    </row>
    <row r="4" spans="1:16">
      <c r="A4" s="205" t="s">
        <v>356</v>
      </c>
      <c r="B4" s="205" t="s">
        <v>355</v>
      </c>
      <c r="C4" s="204" t="s">
        <v>354</v>
      </c>
      <c r="D4" s="204" t="s">
        <v>353</v>
      </c>
      <c r="E4" s="204" t="s">
        <v>352</v>
      </c>
      <c r="F4" s="204" t="s">
        <v>351</v>
      </c>
      <c r="G4" s="204" t="s">
        <v>350</v>
      </c>
      <c r="P4" s="196" t="s">
        <v>361</v>
      </c>
    </row>
    <row r="5" spans="1:16">
      <c r="A5" s="202"/>
      <c r="B5" s="202"/>
      <c r="C5" s="200"/>
      <c r="D5" s="201"/>
      <c r="E5" s="200"/>
      <c r="F5" s="200"/>
      <c r="G5" s="200"/>
      <c r="P5" s="196" t="s">
        <v>362</v>
      </c>
    </row>
    <row r="6" spans="1:16">
      <c r="A6" s="202"/>
      <c r="B6" s="202"/>
      <c r="C6" s="200"/>
      <c r="D6" s="201"/>
      <c r="E6" s="200"/>
      <c r="F6" s="200"/>
      <c r="G6" s="200"/>
      <c r="P6" s="196" t="s">
        <v>363</v>
      </c>
    </row>
    <row r="7" spans="1:16">
      <c r="A7" s="202"/>
      <c r="B7" s="202"/>
      <c r="C7" s="200"/>
      <c r="D7" s="201"/>
      <c r="E7" s="200"/>
      <c r="F7" s="200"/>
      <c r="G7" s="200"/>
      <c r="P7" s="196" t="s">
        <v>364</v>
      </c>
    </row>
    <row r="8" spans="1:16">
      <c r="A8" s="202"/>
      <c r="B8" s="202"/>
      <c r="C8" s="200"/>
      <c r="D8" s="201"/>
      <c r="E8" s="200"/>
      <c r="F8" s="200"/>
      <c r="G8" s="200"/>
      <c r="P8" s="196" t="s">
        <v>365</v>
      </c>
    </row>
    <row r="9" spans="1:16">
      <c r="A9" s="202"/>
      <c r="B9" s="202"/>
      <c r="C9" s="200"/>
      <c r="D9" s="201"/>
      <c r="E9" s="200"/>
      <c r="F9" s="200"/>
      <c r="G9" s="200"/>
      <c r="P9" s="196" t="s">
        <v>366</v>
      </c>
    </row>
    <row r="10" spans="1:16">
      <c r="A10" s="202"/>
      <c r="B10" s="202"/>
      <c r="C10" s="200"/>
      <c r="D10" s="201"/>
      <c r="E10" s="200"/>
      <c r="F10" s="200"/>
      <c r="G10" s="200"/>
      <c r="P10" s="196" t="s">
        <v>367</v>
      </c>
    </row>
    <row r="11" spans="1:16">
      <c r="A11" s="202"/>
      <c r="B11" s="202"/>
      <c r="C11" s="200"/>
      <c r="D11" s="201"/>
      <c r="E11" s="200"/>
      <c r="F11" s="200"/>
      <c r="G11" s="200"/>
      <c r="P11" s="196"/>
    </row>
    <row r="12" spans="1:16">
      <c r="A12" s="202"/>
      <c r="B12" s="202"/>
      <c r="C12" s="200"/>
      <c r="D12" s="201"/>
      <c r="E12" s="200"/>
      <c r="F12" s="200"/>
      <c r="G12" s="200"/>
      <c r="P12" s="196"/>
    </row>
    <row r="13" spans="1:16">
      <c r="A13" s="202"/>
      <c r="B13" s="202"/>
      <c r="C13" s="200"/>
      <c r="D13" s="201"/>
      <c r="E13" s="200"/>
      <c r="F13" s="200"/>
      <c r="G13" s="200"/>
      <c r="P13" s="196"/>
    </row>
    <row r="14" spans="1:16">
      <c r="A14" s="202"/>
      <c r="B14" s="202"/>
      <c r="C14" s="200"/>
      <c r="D14" s="201"/>
      <c r="E14" s="200"/>
      <c r="F14" s="200"/>
      <c r="G14" s="200"/>
      <c r="P14" s="196"/>
    </row>
    <row r="15" spans="1:16">
      <c r="A15" s="202"/>
      <c r="B15" s="202"/>
      <c r="C15" s="200"/>
      <c r="D15" s="201"/>
      <c r="E15" s="200"/>
      <c r="F15" s="200"/>
      <c r="G15" s="200"/>
      <c r="P15" s="196"/>
    </row>
    <row r="16" spans="1:16">
      <c r="A16" s="202"/>
      <c r="B16" s="202"/>
      <c r="C16" s="200"/>
      <c r="D16" s="201"/>
      <c r="E16" s="200"/>
      <c r="F16" s="200"/>
      <c r="G16" s="200"/>
      <c r="P16" s="196"/>
    </row>
    <row r="17" spans="1:16">
      <c r="A17" s="202"/>
      <c r="B17" s="202"/>
      <c r="C17" s="200"/>
      <c r="D17" s="201"/>
      <c r="E17" s="200"/>
      <c r="F17" s="200"/>
      <c r="G17" s="200"/>
      <c r="P17" s="196"/>
    </row>
    <row r="18" spans="1:16">
      <c r="A18" s="202"/>
      <c r="B18" s="202"/>
      <c r="C18" s="200"/>
      <c r="D18" s="201"/>
      <c r="E18" s="200"/>
      <c r="F18" s="200"/>
      <c r="G18" s="200"/>
      <c r="P18" s="196"/>
    </row>
    <row r="19" spans="1:16">
      <c r="A19" s="202"/>
      <c r="B19" s="202"/>
      <c r="C19" s="200"/>
      <c r="D19" s="201"/>
      <c r="E19" s="200"/>
      <c r="F19" s="200"/>
      <c r="G19" s="200"/>
      <c r="P19" s="196"/>
    </row>
    <row r="20" spans="1:16">
      <c r="A20" s="202"/>
      <c r="B20" s="202"/>
      <c r="C20" s="200"/>
      <c r="D20" s="201"/>
      <c r="E20" s="200"/>
      <c r="F20" s="200"/>
      <c r="G20" s="200"/>
      <c r="P20" s="196"/>
    </row>
    <row r="21" spans="1:16">
      <c r="A21" s="202"/>
      <c r="B21" s="202"/>
      <c r="C21" s="200"/>
      <c r="D21" s="201"/>
      <c r="E21" s="200"/>
      <c r="F21" s="200"/>
      <c r="G21" s="200"/>
      <c r="P21" s="196"/>
    </row>
    <row r="22" spans="1:16">
      <c r="A22" s="202"/>
      <c r="B22" s="202"/>
      <c r="C22" s="203"/>
      <c r="D22" s="201"/>
      <c r="E22" s="200"/>
      <c r="F22" s="200"/>
      <c r="G22" s="200"/>
      <c r="P22" s="196"/>
    </row>
    <row r="23" spans="1:16">
      <c r="A23" s="202"/>
      <c r="B23" s="202"/>
      <c r="C23" s="200"/>
      <c r="D23" s="201"/>
      <c r="E23" s="200"/>
      <c r="F23" s="200"/>
      <c r="G23" s="200"/>
    </row>
    <row r="24" spans="1:16">
      <c r="A24" s="202"/>
      <c r="B24" s="202"/>
      <c r="C24" s="200"/>
      <c r="D24" s="201"/>
      <c r="E24" s="200"/>
      <c r="F24" s="200"/>
      <c r="G24" s="200"/>
    </row>
    <row r="25" spans="1:16">
      <c r="A25" s="202"/>
      <c r="B25" s="202"/>
      <c r="C25" s="200"/>
      <c r="D25" s="201"/>
      <c r="E25" s="200"/>
      <c r="F25" s="200"/>
      <c r="G25" s="200"/>
    </row>
    <row r="26" spans="1:16">
      <c r="A26" s="202"/>
      <c r="B26" s="202"/>
      <c r="C26" s="200"/>
      <c r="D26" s="201"/>
      <c r="E26" s="200"/>
      <c r="F26" s="200"/>
      <c r="G26" s="200"/>
    </row>
    <row r="27" spans="1:16">
      <c r="A27" s="202"/>
      <c r="B27" s="202"/>
      <c r="C27" s="200"/>
      <c r="D27" s="201"/>
      <c r="E27" s="200"/>
      <c r="F27" s="200"/>
      <c r="G27" s="200"/>
    </row>
    <row r="28" spans="1:16">
      <c r="A28" s="202"/>
      <c r="B28" s="202"/>
      <c r="C28" s="200"/>
      <c r="D28" s="201"/>
      <c r="E28" s="200"/>
      <c r="F28" s="200"/>
      <c r="G28" s="200"/>
    </row>
    <row r="29" spans="1:16">
      <c r="A29" s="202"/>
      <c r="B29" s="202"/>
      <c r="C29" s="200"/>
      <c r="D29" s="201"/>
      <c r="E29" s="200"/>
      <c r="F29" s="200"/>
      <c r="G29" s="200"/>
      <c r="P29" s="196"/>
    </row>
    <row r="30" spans="1:16">
      <c r="A30" s="202"/>
      <c r="B30" s="202"/>
      <c r="C30" s="200"/>
      <c r="D30" s="201"/>
      <c r="E30" s="200"/>
      <c r="F30" s="200"/>
      <c r="G30" s="200"/>
      <c r="P30" s="196"/>
    </row>
    <row r="31" spans="1:16">
      <c r="A31" s="202"/>
      <c r="B31" s="202"/>
      <c r="C31" s="200"/>
      <c r="D31" s="201"/>
      <c r="E31" s="200"/>
      <c r="F31" s="200"/>
      <c r="G31" s="200"/>
      <c r="P31" s="196"/>
    </row>
    <row r="32" spans="1:16">
      <c r="A32" s="202"/>
      <c r="B32" s="202"/>
      <c r="C32" s="200"/>
      <c r="D32" s="201"/>
      <c r="E32" s="200"/>
      <c r="F32" s="200"/>
      <c r="G32" s="200"/>
      <c r="P32" s="196"/>
    </row>
    <row r="33" spans="1:16">
      <c r="A33" s="202"/>
      <c r="B33" s="202"/>
      <c r="C33" s="200"/>
      <c r="D33" s="201"/>
      <c r="E33" s="200"/>
      <c r="F33" s="200"/>
      <c r="G33" s="200"/>
      <c r="P33" s="196"/>
    </row>
    <row r="34" spans="1:16">
      <c r="A34" s="202"/>
      <c r="B34" s="202"/>
      <c r="C34" s="200"/>
      <c r="D34" s="201"/>
      <c r="E34" s="200"/>
      <c r="F34" s="200"/>
      <c r="G34" s="200"/>
      <c r="P34" s="196"/>
    </row>
    <row r="35" spans="1:16">
      <c r="A35" s="202"/>
      <c r="B35" s="202"/>
      <c r="C35" s="200"/>
      <c r="D35" s="201"/>
      <c r="E35" s="200"/>
      <c r="F35" s="200"/>
      <c r="G35" s="200"/>
      <c r="P35" s="196"/>
    </row>
    <row r="36" spans="1:16">
      <c r="A36" s="202"/>
      <c r="B36" s="202"/>
      <c r="C36" s="200"/>
      <c r="D36" s="201"/>
      <c r="E36" s="200"/>
      <c r="F36" s="200"/>
      <c r="G36" s="200"/>
      <c r="P36" s="196"/>
    </row>
    <row r="37" spans="1:16">
      <c r="A37" s="202"/>
      <c r="B37" s="202"/>
      <c r="C37" s="200"/>
      <c r="D37" s="201"/>
      <c r="E37" s="200"/>
      <c r="F37" s="200"/>
      <c r="G37" s="200"/>
      <c r="P37" s="196"/>
    </row>
    <row r="38" spans="1:16">
      <c r="A38" s="202"/>
      <c r="B38" s="202"/>
      <c r="C38" s="200"/>
      <c r="D38" s="201"/>
      <c r="E38" s="200"/>
      <c r="F38" s="200"/>
      <c r="G38" s="200"/>
      <c r="P38" s="196"/>
    </row>
    <row r="39" spans="1:16">
      <c r="A39" s="202"/>
      <c r="B39" s="202"/>
      <c r="C39" s="200"/>
      <c r="D39" s="201"/>
      <c r="E39" s="200"/>
      <c r="F39" s="200"/>
      <c r="G39" s="200"/>
      <c r="P39" s="196"/>
    </row>
    <row r="40" spans="1:16">
      <c r="A40" s="202"/>
      <c r="B40" s="202"/>
      <c r="C40" s="200"/>
      <c r="D40" s="201"/>
      <c r="E40" s="200"/>
      <c r="F40" s="200"/>
      <c r="G40" s="200"/>
      <c r="P40" s="196"/>
    </row>
    <row r="41" spans="1:16">
      <c r="A41" s="202"/>
      <c r="B41" s="202"/>
      <c r="C41" s="200"/>
      <c r="D41" s="201"/>
      <c r="E41" s="200"/>
      <c r="F41" s="200"/>
      <c r="G41" s="200"/>
      <c r="P41" s="196"/>
    </row>
    <row r="42" spans="1:16">
      <c r="A42" s="202"/>
      <c r="B42" s="202"/>
      <c r="C42" s="200"/>
      <c r="D42" s="201"/>
      <c r="E42" s="200"/>
      <c r="F42" s="200"/>
      <c r="G42" s="200"/>
      <c r="P42" s="196"/>
    </row>
    <row r="43" spans="1:16">
      <c r="A43" s="202"/>
      <c r="B43" s="202"/>
      <c r="C43" s="200"/>
      <c r="D43" s="201"/>
      <c r="E43" s="200"/>
      <c r="F43" s="200"/>
      <c r="G43" s="200"/>
      <c r="P43" s="196"/>
    </row>
    <row r="44" spans="1:16">
      <c r="A44" s="202"/>
      <c r="B44" s="202"/>
      <c r="C44" s="200"/>
      <c r="D44" s="201"/>
      <c r="E44" s="200"/>
      <c r="F44" s="200"/>
      <c r="G44" s="200"/>
      <c r="P44" s="196"/>
    </row>
    <row r="45" spans="1:16">
      <c r="A45" s="202"/>
      <c r="B45" s="202"/>
      <c r="C45" s="200"/>
      <c r="D45" s="201"/>
      <c r="E45" s="200"/>
      <c r="F45" s="200"/>
      <c r="G45" s="200"/>
      <c r="P45" s="196"/>
    </row>
    <row r="46" spans="1:16">
      <c r="A46" s="202"/>
      <c r="B46" s="202"/>
      <c r="C46" s="200"/>
      <c r="D46" s="201"/>
      <c r="E46" s="200"/>
      <c r="F46" s="200"/>
      <c r="G46" s="200"/>
      <c r="P46" s="196"/>
    </row>
    <row r="47" spans="1:16">
      <c r="A47" s="202"/>
      <c r="B47" s="202"/>
      <c r="C47" s="200"/>
      <c r="D47" s="201"/>
      <c r="E47" s="200"/>
      <c r="F47" s="200"/>
      <c r="G47" s="200"/>
      <c r="P47" s="196"/>
    </row>
    <row r="48" spans="1:16">
      <c r="A48" s="202"/>
      <c r="B48" s="202"/>
      <c r="C48" s="200"/>
      <c r="D48" s="201"/>
      <c r="E48" s="200"/>
      <c r="F48" s="200"/>
      <c r="G48" s="200"/>
      <c r="P48" s="196"/>
    </row>
    <row r="49" spans="1:16">
      <c r="A49" s="202"/>
      <c r="B49" s="202"/>
      <c r="C49" s="200"/>
      <c r="D49" s="201"/>
      <c r="E49" s="200"/>
      <c r="F49" s="200"/>
      <c r="G49" s="200"/>
      <c r="P49" s="196"/>
    </row>
    <row r="50" spans="1:16">
      <c r="A50" s="202"/>
      <c r="B50" s="202"/>
      <c r="C50" s="200"/>
      <c r="D50" s="201"/>
      <c r="E50" s="200"/>
      <c r="F50" s="200"/>
      <c r="G50" s="200"/>
      <c r="P50" s="196"/>
    </row>
    <row r="51" spans="1:16">
      <c r="A51" s="202"/>
      <c r="B51" s="202"/>
      <c r="C51" s="200"/>
      <c r="D51" s="201"/>
      <c r="E51" s="200"/>
      <c r="F51" s="200"/>
      <c r="G51" s="200"/>
      <c r="P51" s="196"/>
    </row>
    <row r="52" spans="1:16">
      <c r="A52" s="202"/>
      <c r="B52" s="202"/>
      <c r="C52" s="200"/>
      <c r="D52" s="201"/>
      <c r="E52" s="200"/>
      <c r="F52" s="200"/>
      <c r="G52" s="200"/>
      <c r="P52" s="196"/>
    </row>
    <row r="53" spans="1:16">
      <c r="A53" s="202"/>
      <c r="B53" s="202"/>
      <c r="C53" s="200"/>
      <c r="D53" s="201"/>
      <c r="E53" s="200"/>
      <c r="F53" s="200"/>
      <c r="G53" s="200"/>
      <c r="P53" s="196"/>
    </row>
    <row r="54" spans="1:16">
      <c r="A54" s="202"/>
      <c r="B54" s="202"/>
      <c r="C54" s="200"/>
      <c r="D54" s="201"/>
      <c r="E54" s="200"/>
      <c r="F54" s="200"/>
      <c r="G54" s="200"/>
      <c r="P54" s="196"/>
    </row>
    <row r="55" spans="1:16">
      <c r="A55" s="202"/>
      <c r="B55" s="202"/>
      <c r="C55" s="200"/>
      <c r="D55" s="201"/>
      <c r="E55" s="200"/>
      <c r="F55" s="200"/>
      <c r="G55" s="200"/>
      <c r="P55" s="196"/>
    </row>
    <row r="56" spans="1:16">
      <c r="A56" s="202"/>
      <c r="B56" s="202"/>
      <c r="C56" s="200"/>
      <c r="D56" s="201"/>
      <c r="E56" s="200"/>
      <c r="F56" s="200"/>
      <c r="G56" s="200"/>
      <c r="P56" s="196"/>
    </row>
    <row r="57" spans="1:16">
      <c r="A57" s="202"/>
      <c r="B57" s="202"/>
      <c r="C57" s="200"/>
      <c r="D57" s="201"/>
      <c r="E57" s="200"/>
      <c r="F57" s="200"/>
      <c r="G57" s="200"/>
      <c r="P57" s="196"/>
    </row>
    <row r="58" spans="1:16">
      <c r="A58" s="202"/>
      <c r="B58" s="202"/>
      <c r="C58" s="200"/>
      <c r="D58" s="201"/>
      <c r="E58" s="200"/>
      <c r="F58" s="200"/>
      <c r="G58" s="200"/>
      <c r="P58" s="196"/>
    </row>
    <row r="59" spans="1:16">
      <c r="A59" s="202"/>
      <c r="B59" s="202"/>
      <c r="C59" s="200"/>
      <c r="D59" s="201"/>
      <c r="E59" s="200"/>
      <c r="F59" s="200"/>
      <c r="G59" s="200"/>
      <c r="P59" s="196"/>
    </row>
    <row r="60" spans="1:16">
      <c r="A60" s="202"/>
      <c r="B60" s="202"/>
      <c r="C60" s="200"/>
      <c r="D60" s="201"/>
      <c r="E60" s="200"/>
      <c r="F60" s="200"/>
      <c r="G60" s="200"/>
      <c r="P60" s="196"/>
    </row>
    <row r="61" spans="1:16">
      <c r="A61" s="202"/>
      <c r="B61" s="202"/>
      <c r="C61" s="200"/>
      <c r="D61" s="201"/>
      <c r="E61" s="200"/>
      <c r="F61" s="200"/>
      <c r="G61" s="200"/>
      <c r="P61" s="196"/>
    </row>
    <row r="62" spans="1:16">
      <c r="A62" s="202"/>
      <c r="B62" s="202"/>
      <c r="C62" s="200"/>
      <c r="D62" s="201"/>
      <c r="E62" s="200"/>
      <c r="F62" s="200"/>
      <c r="G62" s="200"/>
      <c r="P62" s="196"/>
    </row>
    <row r="63" spans="1:16">
      <c r="A63" s="202"/>
      <c r="B63" s="202"/>
      <c r="C63" s="200"/>
      <c r="D63" s="201"/>
      <c r="E63" s="200"/>
      <c r="F63" s="200"/>
      <c r="G63" s="200"/>
      <c r="P63" s="196"/>
    </row>
    <row r="64" spans="1:16">
      <c r="A64" s="202"/>
      <c r="B64" s="202"/>
      <c r="C64" s="200"/>
      <c r="D64" s="201"/>
      <c r="E64" s="200"/>
      <c r="F64" s="200"/>
      <c r="G64" s="200"/>
      <c r="P64" s="196"/>
    </row>
    <row r="65" spans="1:16">
      <c r="A65" s="202"/>
      <c r="B65" s="202"/>
      <c r="C65" s="200"/>
      <c r="D65" s="201"/>
      <c r="E65" s="200"/>
      <c r="F65" s="200"/>
      <c r="G65" s="200"/>
      <c r="P65" s="196"/>
    </row>
    <row r="66" spans="1:16">
      <c r="A66" s="202"/>
      <c r="B66" s="202"/>
      <c r="C66" s="200"/>
      <c r="D66" s="201"/>
      <c r="E66" s="200"/>
      <c r="F66" s="200"/>
      <c r="G66" s="200"/>
      <c r="P66" s="196"/>
    </row>
    <row r="67" spans="1:16">
      <c r="A67" s="202"/>
      <c r="B67" s="202"/>
      <c r="C67" s="200"/>
      <c r="D67" s="201"/>
      <c r="E67" s="200"/>
      <c r="F67" s="200"/>
      <c r="G67" s="200"/>
      <c r="P67" s="196"/>
    </row>
    <row r="68" spans="1:16">
      <c r="A68" s="202"/>
      <c r="B68" s="202"/>
      <c r="C68" s="200"/>
      <c r="D68" s="201"/>
      <c r="E68" s="200"/>
      <c r="F68" s="200"/>
      <c r="G68" s="200"/>
      <c r="P68" s="196"/>
    </row>
    <row r="69" spans="1:16">
      <c r="A69" s="202"/>
      <c r="B69" s="202"/>
      <c r="C69" s="200"/>
      <c r="D69" s="201"/>
      <c r="E69" s="200"/>
      <c r="F69" s="200"/>
      <c r="G69" s="200"/>
      <c r="P69" s="196"/>
    </row>
    <row r="70" spans="1:16">
      <c r="A70" s="202"/>
      <c r="B70" s="202"/>
      <c r="C70" s="200"/>
      <c r="D70" s="201"/>
      <c r="E70" s="200"/>
      <c r="F70" s="200"/>
      <c r="G70" s="200"/>
      <c r="P70" s="196"/>
    </row>
    <row r="71" spans="1:16">
      <c r="A71" s="202"/>
      <c r="B71" s="202"/>
      <c r="C71" s="200"/>
      <c r="D71" s="201"/>
      <c r="E71" s="200"/>
      <c r="F71" s="200"/>
      <c r="G71" s="200"/>
      <c r="P71" s="196"/>
    </row>
    <row r="72" spans="1:16">
      <c r="A72" s="202"/>
      <c r="B72" s="202"/>
      <c r="C72" s="200"/>
      <c r="D72" s="201"/>
      <c r="E72" s="200"/>
      <c r="F72" s="200"/>
      <c r="G72" s="200"/>
      <c r="P72" s="196"/>
    </row>
    <row r="73" spans="1:16">
      <c r="A73" s="202"/>
      <c r="B73" s="202"/>
      <c r="C73" s="200"/>
      <c r="D73" s="201"/>
      <c r="E73" s="200"/>
      <c r="F73" s="200"/>
      <c r="G73" s="200"/>
      <c r="P73" s="196"/>
    </row>
    <row r="74" spans="1:16">
      <c r="A74" s="202"/>
      <c r="B74" s="202"/>
      <c r="C74" s="200"/>
      <c r="D74" s="201"/>
      <c r="E74" s="200"/>
      <c r="F74" s="200"/>
      <c r="G74" s="200"/>
      <c r="P74" s="196"/>
    </row>
    <row r="75" spans="1:16">
      <c r="A75" s="202"/>
      <c r="B75" s="202"/>
      <c r="C75" s="200"/>
      <c r="D75" s="201"/>
      <c r="E75" s="200"/>
      <c r="F75" s="200"/>
      <c r="G75" s="200"/>
      <c r="P75" s="196"/>
    </row>
    <row r="76" spans="1:16">
      <c r="A76" s="202"/>
      <c r="B76" s="202"/>
      <c r="C76" s="200"/>
      <c r="D76" s="201"/>
      <c r="E76" s="200"/>
      <c r="F76" s="200"/>
      <c r="G76" s="200"/>
      <c r="P76" s="196"/>
    </row>
    <row r="77" spans="1:16">
      <c r="A77" s="202"/>
      <c r="B77" s="202"/>
      <c r="C77" s="200"/>
      <c r="D77" s="201"/>
      <c r="E77" s="200"/>
      <c r="F77" s="200"/>
      <c r="G77" s="200"/>
      <c r="P77" s="196"/>
    </row>
    <row r="78" spans="1:16">
      <c r="A78" s="202"/>
      <c r="B78" s="202"/>
      <c r="C78" s="200"/>
      <c r="D78" s="201"/>
      <c r="E78" s="200"/>
      <c r="F78" s="200"/>
      <c r="G78" s="200"/>
      <c r="P78" s="196"/>
    </row>
    <row r="79" spans="1:16">
      <c r="A79" s="202"/>
      <c r="B79" s="202"/>
      <c r="C79" s="200"/>
      <c r="D79" s="201"/>
      <c r="E79" s="200"/>
      <c r="F79" s="200"/>
      <c r="G79" s="200"/>
      <c r="P79" s="196"/>
    </row>
    <row r="80" spans="1:16">
      <c r="A80" s="202"/>
      <c r="B80" s="202"/>
      <c r="C80" s="200"/>
      <c r="D80" s="201"/>
      <c r="E80" s="200"/>
      <c r="F80" s="200"/>
      <c r="G80" s="200"/>
      <c r="P80" s="196"/>
    </row>
    <row r="81" spans="1:16">
      <c r="A81" s="202"/>
      <c r="B81" s="202"/>
      <c r="C81" s="200"/>
      <c r="D81" s="201"/>
      <c r="E81" s="200"/>
      <c r="F81" s="200"/>
      <c r="G81" s="200"/>
      <c r="P81" s="196"/>
    </row>
    <row r="82" spans="1:16">
      <c r="A82" s="202"/>
      <c r="B82" s="202"/>
      <c r="C82" s="200"/>
      <c r="D82" s="201"/>
      <c r="E82" s="200"/>
      <c r="F82" s="200"/>
      <c r="G82" s="200"/>
      <c r="P82" s="196"/>
    </row>
    <row r="83" spans="1:16">
      <c r="A83" s="202"/>
      <c r="B83" s="202"/>
      <c r="C83" s="200"/>
      <c r="D83" s="201"/>
      <c r="E83" s="200"/>
      <c r="F83" s="200"/>
      <c r="G83" s="200"/>
      <c r="P83" s="196"/>
    </row>
    <row r="84" spans="1:16">
      <c r="A84" s="202"/>
      <c r="B84" s="202"/>
      <c r="C84" s="200"/>
      <c r="D84" s="201"/>
      <c r="E84" s="200"/>
      <c r="F84" s="200"/>
      <c r="G84" s="200"/>
      <c r="P84" s="196"/>
    </row>
    <row r="85" spans="1:16">
      <c r="A85" s="202"/>
      <c r="B85" s="202"/>
      <c r="C85" s="200"/>
      <c r="D85" s="201"/>
      <c r="E85" s="200"/>
      <c r="F85" s="200"/>
      <c r="G85" s="200"/>
      <c r="P85" s="196"/>
    </row>
    <row r="86" spans="1:16">
      <c r="A86" s="202"/>
      <c r="B86" s="202"/>
      <c r="C86" s="200"/>
      <c r="D86" s="201"/>
      <c r="E86" s="200"/>
      <c r="F86" s="200"/>
      <c r="G86" s="200"/>
      <c r="P86" s="196"/>
    </row>
    <row r="87" spans="1:16">
      <c r="A87" s="202"/>
      <c r="B87" s="202"/>
      <c r="C87" s="200"/>
      <c r="D87" s="201"/>
      <c r="E87" s="200"/>
      <c r="F87" s="200"/>
      <c r="G87" s="200"/>
      <c r="P87" s="196"/>
    </row>
    <row r="88" spans="1:16">
      <c r="A88" s="202"/>
      <c r="B88" s="202"/>
      <c r="C88" s="200"/>
      <c r="D88" s="201"/>
      <c r="E88" s="200"/>
      <c r="F88" s="200"/>
      <c r="G88" s="200"/>
      <c r="P88" s="196"/>
    </row>
  </sheetData>
  <autoFilter ref="A4:G45"/>
  <mergeCells count="1">
    <mergeCell ref="A2:G2"/>
  </mergeCells>
  <dataValidations count="2">
    <dataValidation type="list" allowBlank="1" showInputMessage="1" showErrorMessage="1" sqref="D5:D88 WVL983045:WVL983128 WLP983045:WLP983128 WBT983045:WBT983128 VRX983045:VRX983128 VIB983045:VIB983128 UYF983045:UYF983128 UOJ983045:UOJ983128 UEN983045:UEN983128 TUR983045:TUR983128 TKV983045:TKV983128 TAZ983045:TAZ983128 SRD983045:SRD983128 SHH983045:SHH983128 RXL983045:RXL983128 RNP983045:RNP983128 RDT983045:RDT983128 QTX983045:QTX983128 QKB983045:QKB983128 QAF983045:QAF983128 PQJ983045:PQJ983128 PGN983045:PGN983128 OWR983045:OWR983128 OMV983045:OMV983128 OCZ983045:OCZ983128 NTD983045:NTD983128 NJH983045:NJH983128 MZL983045:MZL983128 MPP983045:MPP983128 MFT983045:MFT983128 LVX983045:LVX983128 LMB983045:LMB983128 LCF983045:LCF983128 KSJ983045:KSJ983128 KIN983045:KIN983128 JYR983045:JYR983128 JOV983045:JOV983128 JEZ983045:JEZ983128 IVD983045:IVD983128 ILH983045:ILH983128 IBL983045:IBL983128 HRP983045:HRP983128 HHT983045:HHT983128 GXX983045:GXX983128 GOB983045:GOB983128 GEF983045:GEF983128 FUJ983045:FUJ983128 FKN983045:FKN983128 FAR983045:FAR983128 EQV983045:EQV983128 EGZ983045:EGZ983128 DXD983045:DXD983128 DNH983045:DNH983128 DDL983045:DDL983128 CTP983045:CTP983128 CJT983045:CJT983128 BZX983045:BZX983128 BQB983045:BQB983128 BGF983045:BGF983128 AWJ983045:AWJ983128 AMN983045:AMN983128 ACR983045:ACR983128 SV983045:SV983128 IZ983045:IZ983128 D983045:D983128 WVL917509:WVL917592 WLP917509:WLP917592 WBT917509:WBT917592 VRX917509:VRX917592 VIB917509:VIB917592 UYF917509:UYF917592 UOJ917509:UOJ917592 UEN917509:UEN917592 TUR917509:TUR917592 TKV917509:TKV917592 TAZ917509:TAZ917592 SRD917509:SRD917592 SHH917509:SHH917592 RXL917509:RXL917592 RNP917509:RNP917592 RDT917509:RDT917592 QTX917509:QTX917592 QKB917509:QKB917592 QAF917509:QAF917592 PQJ917509:PQJ917592 PGN917509:PGN917592 OWR917509:OWR917592 OMV917509:OMV917592 OCZ917509:OCZ917592 NTD917509:NTD917592 NJH917509:NJH917592 MZL917509:MZL917592 MPP917509:MPP917592 MFT917509:MFT917592 LVX917509:LVX917592 LMB917509:LMB917592 LCF917509:LCF917592 KSJ917509:KSJ917592 KIN917509:KIN917592 JYR917509:JYR917592 JOV917509:JOV917592 JEZ917509:JEZ917592 IVD917509:IVD917592 ILH917509:ILH917592 IBL917509:IBL917592 HRP917509:HRP917592 HHT917509:HHT917592 GXX917509:GXX917592 GOB917509:GOB917592 GEF917509:GEF917592 FUJ917509:FUJ917592 FKN917509:FKN917592 FAR917509:FAR917592 EQV917509:EQV917592 EGZ917509:EGZ917592 DXD917509:DXD917592 DNH917509:DNH917592 DDL917509:DDL917592 CTP917509:CTP917592 CJT917509:CJT917592 BZX917509:BZX917592 BQB917509:BQB917592 BGF917509:BGF917592 AWJ917509:AWJ917592 AMN917509:AMN917592 ACR917509:ACR917592 SV917509:SV917592 IZ917509:IZ917592 D917509:D917592 WVL851973:WVL852056 WLP851973:WLP852056 WBT851973:WBT852056 VRX851973:VRX852056 VIB851973:VIB852056 UYF851973:UYF852056 UOJ851973:UOJ852056 UEN851973:UEN852056 TUR851973:TUR852056 TKV851973:TKV852056 TAZ851973:TAZ852056 SRD851973:SRD852056 SHH851973:SHH852056 RXL851973:RXL852056 RNP851973:RNP852056 RDT851973:RDT852056 QTX851973:QTX852056 QKB851973:QKB852056 QAF851973:QAF852056 PQJ851973:PQJ852056 PGN851973:PGN852056 OWR851973:OWR852056 OMV851973:OMV852056 OCZ851973:OCZ852056 NTD851973:NTD852056 NJH851973:NJH852056 MZL851973:MZL852056 MPP851973:MPP852056 MFT851973:MFT852056 LVX851973:LVX852056 LMB851973:LMB852056 LCF851973:LCF852056 KSJ851973:KSJ852056 KIN851973:KIN852056 JYR851973:JYR852056 JOV851973:JOV852056 JEZ851973:JEZ852056 IVD851973:IVD852056 ILH851973:ILH852056 IBL851973:IBL852056 HRP851973:HRP852056 HHT851973:HHT852056 GXX851973:GXX852056 GOB851973:GOB852056 GEF851973:GEF852056 FUJ851973:FUJ852056 FKN851973:FKN852056 FAR851973:FAR852056 EQV851973:EQV852056 EGZ851973:EGZ852056 DXD851973:DXD852056 DNH851973:DNH852056 DDL851973:DDL852056 CTP851973:CTP852056 CJT851973:CJT852056 BZX851973:BZX852056 BQB851973:BQB852056 BGF851973:BGF852056 AWJ851973:AWJ852056 AMN851973:AMN852056 ACR851973:ACR852056 SV851973:SV852056 IZ851973:IZ852056 D851973:D852056 WVL786437:WVL786520 WLP786437:WLP786520 WBT786437:WBT786520 VRX786437:VRX786520 VIB786437:VIB786520 UYF786437:UYF786520 UOJ786437:UOJ786520 UEN786437:UEN786520 TUR786437:TUR786520 TKV786437:TKV786520 TAZ786437:TAZ786520 SRD786437:SRD786520 SHH786437:SHH786520 RXL786437:RXL786520 RNP786437:RNP786520 RDT786437:RDT786520 QTX786437:QTX786520 QKB786437:QKB786520 QAF786437:QAF786520 PQJ786437:PQJ786520 PGN786437:PGN786520 OWR786437:OWR786520 OMV786437:OMV786520 OCZ786437:OCZ786520 NTD786437:NTD786520 NJH786437:NJH786520 MZL786437:MZL786520 MPP786437:MPP786520 MFT786437:MFT786520 LVX786437:LVX786520 LMB786437:LMB786520 LCF786437:LCF786520 KSJ786437:KSJ786520 KIN786437:KIN786520 JYR786437:JYR786520 JOV786437:JOV786520 JEZ786437:JEZ786520 IVD786437:IVD786520 ILH786437:ILH786520 IBL786437:IBL786520 HRP786437:HRP786520 HHT786437:HHT786520 GXX786437:GXX786520 GOB786437:GOB786520 GEF786437:GEF786520 FUJ786437:FUJ786520 FKN786437:FKN786520 FAR786437:FAR786520 EQV786437:EQV786520 EGZ786437:EGZ786520 DXD786437:DXD786520 DNH786437:DNH786520 DDL786437:DDL786520 CTP786437:CTP786520 CJT786437:CJT786520 BZX786437:BZX786520 BQB786437:BQB786520 BGF786437:BGF786520 AWJ786437:AWJ786520 AMN786437:AMN786520 ACR786437:ACR786520 SV786437:SV786520 IZ786437:IZ786520 D786437:D786520 WVL720901:WVL720984 WLP720901:WLP720984 WBT720901:WBT720984 VRX720901:VRX720984 VIB720901:VIB720984 UYF720901:UYF720984 UOJ720901:UOJ720984 UEN720901:UEN720984 TUR720901:TUR720984 TKV720901:TKV720984 TAZ720901:TAZ720984 SRD720901:SRD720984 SHH720901:SHH720984 RXL720901:RXL720984 RNP720901:RNP720984 RDT720901:RDT720984 QTX720901:QTX720984 QKB720901:QKB720984 QAF720901:QAF720984 PQJ720901:PQJ720984 PGN720901:PGN720984 OWR720901:OWR720984 OMV720901:OMV720984 OCZ720901:OCZ720984 NTD720901:NTD720984 NJH720901:NJH720984 MZL720901:MZL720984 MPP720901:MPP720984 MFT720901:MFT720984 LVX720901:LVX720984 LMB720901:LMB720984 LCF720901:LCF720984 KSJ720901:KSJ720984 KIN720901:KIN720984 JYR720901:JYR720984 JOV720901:JOV720984 JEZ720901:JEZ720984 IVD720901:IVD720984 ILH720901:ILH720984 IBL720901:IBL720984 HRP720901:HRP720984 HHT720901:HHT720984 GXX720901:GXX720984 GOB720901:GOB720984 GEF720901:GEF720984 FUJ720901:FUJ720984 FKN720901:FKN720984 FAR720901:FAR720984 EQV720901:EQV720984 EGZ720901:EGZ720984 DXD720901:DXD720984 DNH720901:DNH720984 DDL720901:DDL720984 CTP720901:CTP720984 CJT720901:CJT720984 BZX720901:BZX720984 BQB720901:BQB720984 BGF720901:BGF720984 AWJ720901:AWJ720984 AMN720901:AMN720984 ACR720901:ACR720984 SV720901:SV720984 IZ720901:IZ720984 D720901:D720984 WVL655365:WVL655448 WLP655365:WLP655448 WBT655365:WBT655448 VRX655365:VRX655448 VIB655365:VIB655448 UYF655365:UYF655448 UOJ655365:UOJ655448 UEN655365:UEN655448 TUR655365:TUR655448 TKV655365:TKV655448 TAZ655365:TAZ655448 SRD655365:SRD655448 SHH655365:SHH655448 RXL655365:RXL655448 RNP655365:RNP655448 RDT655365:RDT655448 QTX655365:QTX655448 QKB655365:QKB655448 QAF655365:QAF655448 PQJ655365:PQJ655448 PGN655365:PGN655448 OWR655365:OWR655448 OMV655365:OMV655448 OCZ655365:OCZ655448 NTD655365:NTD655448 NJH655365:NJH655448 MZL655365:MZL655448 MPP655365:MPP655448 MFT655365:MFT655448 LVX655365:LVX655448 LMB655365:LMB655448 LCF655365:LCF655448 KSJ655365:KSJ655448 KIN655365:KIN655448 JYR655365:JYR655448 JOV655365:JOV655448 JEZ655365:JEZ655448 IVD655365:IVD655448 ILH655365:ILH655448 IBL655365:IBL655448 HRP655365:HRP655448 HHT655365:HHT655448 GXX655365:GXX655448 GOB655365:GOB655448 GEF655365:GEF655448 FUJ655365:FUJ655448 FKN655365:FKN655448 FAR655365:FAR655448 EQV655365:EQV655448 EGZ655365:EGZ655448 DXD655365:DXD655448 DNH655365:DNH655448 DDL655365:DDL655448 CTP655365:CTP655448 CJT655365:CJT655448 BZX655365:BZX655448 BQB655365:BQB655448 BGF655365:BGF655448 AWJ655365:AWJ655448 AMN655365:AMN655448 ACR655365:ACR655448 SV655365:SV655448 IZ655365:IZ655448 D655365:D655448 WVL589829:WVL589912 WLP589829:WLP589912 WBT589829:WBT589912 VRX589829:VRX589912 VIB589829:VIB589912 UYF589829:UYF589912 UOJ589829:UOJ589912 UEN589829:UEN589912 TUR589829:TUR589912 TKV589829:TKV589912 TAZ589829:TAZ589912 SRD589829:SRD589912 SHH589829:SHH589912 RXL589829:RXL589912 RNP589829:RNP589912 RDT589829:RDT589912 QTX589829:QTX589912 QKB589829:QKB589912 QAF589829:QAF589912 PQJ589829:PQJ589912 PGN589829:PGN589912 OWR589829:OWR589912 OMV589829:OMV589912 OCZ589829:OCZ589912 NTD589829:NTD589912 NJH589829:NJH589912 MZL589829:MZL589912 MPP589829:MPP589912 MFT589829:MFT589912 LVX589829:LVX589912 LMB589829:LMB589912 LCF589829:LCF589912 KSJ589829:KSJ589912 KIN589829:KIN589912 JYR589829:JYR589912 JOV589829:JOV589912 JEZ589829:JEZ589912 IVD589829:IVD589912 ILH589829:ILH589912 IBL589829:IBL589912 HRP589829:HRP589912 HHT589829:HHT589912 GXX589829:GXX589912 GOB589829:GOB589912 GEF589829:GEF589912 FUJ589829:FUJ589912 FKN589829:FKN589912 FAR589829:FAR589912 EQV589829:EQV589912 EGZ589829:EGZ589912 DXD589829:DXD589912 DNH589829:DNH589912 DDL589829:DDL589912 CTP589829:CTP589912 CJT589829:CJT589912 BZX589829:BZX589912 BQB589829:BQB589912 BGF589829:BGF589912 AWJ589829:AWJ589912 AMN589829:AMN589912 ACR589829:ACR589912 SV589829:SV589912 IZ589829:IZ589912 D589829:D589912 WVL524293:WVL524376 WLP524293:WLP524376 WBT524293:WBT524376 VRX524293:VRX524376 VIB524293:VIB524376 UYF524293:UYF524376 UOJ524293:UOJ524376 UEN524293:UEN524376 TUR524293:TUR524376 TKV524293:TKV524376 TAZ524293:TAZ524376 SRD524293:SRD524376 SHH524293:SHH524376 RXL524293:RXL524376 RNP524293:RNP524376 RDT524293:RDT524376 QTX524293:QTX524376 QKB524293:QKB524376 QAF524293:QAF524376 PQJ524293:PQJ524376 PGN524293:PGN524376 OWR524293:OWR524376 OMV524293:OMV524376 OCZ524293:OCZ524376 NTD524293:NTD524376 NJH524293:NJH524376 MZL524293:MZL524376 MPP524293:MPP524376 MFT524293:MFT524376 LVX524293:LVX524376 LMB524293:LMB524376 LCF524293:LCF524376 KSJ524293:KSJ524376 KIN524293:KIN524376 JYR524293:JYR524376 JOV524293:JOV524376 JEZ524293:JEZ524376 IVD524293:IVD524376 ILH524293:ILH524376 IBL524293:IBL524376 HRP524293:HRP524376 HHT524293:HHT524376 GXX524293:GXX524376 GOB524293:GOB524376 GEF524293:GEF524376 FUJ524293:FUJ524376 FKN524293:FKN524376 FAR524293:FAR524376 EQV524293:EQV524376 EGZ524293:EGZ524376 DXD524293:DXD524376 DNH524293:DNH524376 DDL524293:DDL524376 CTP524293:CTP524376 CJT524293:CJT524376 BZX524293:BZX524376 BQB524293:BQB524376 BGF524293:BGF524376 AWJ524293:AWJ524376 AMN524293:AMN524376 ACR524293:ACR524376 SV524293:SV524376 IZ524293:IZ524376 D524293:D524376 WVL458757:WVL458840 WLP458757:WLP458840 WBT458757:WBT458840 VRX458757:VRX458840 VIB458757:VIB458840 UYF458757:UYF458840 UOJ458757:UOJ458840 UEN458757:UEN458840 TUR458757:TUR458840 TKV458757:TKV458840 TAZ458757:TAZ458840 SRD458757:SRD458840 SHH458757:SHH458840 RXL458757:RXL458840 RNP458757:RNP458840 RDT458757:RDT458840 QTX458757:QTX458840 QKB458757:QKB458840 QAF458757:QAF458840 PQJ458757:PQJ458840 PGN458757:PGN458840 OWR458757:OWR458840 OMV458757:OMV458840 OCZ458757:OCZ458840 NTD458757:NTD458840 NJH458757:NJH458840 MZL458757:MZL458840 MPP458757:MPP458840 MFT458757:MFT458840 LVX458757:LVX458840 LMB458757:LMB458840 LCF458757:LCF458840 KSJ458757:KSJ458840 KIN458757:KIN458840 JYR458757:JYR458840 JOV458757:JOV458840 JEZ458757:JEZ458840 IVD458757:IVD458840 ILH458757:ILH458840 IBL458757:IBL458840 HRP458757:HRP458840 HHT458757:HHT458840 GXX458757:GXX458840 GOB458757:GOB458840 GEF458757:GEF458840 FUJ458757:FUJ458840 FKN458757:FKN458840 FAR458757:FAR458840 EQV458757:EQV458840 EGZ458757:EGZ458840 DXD458757:DXD458840 DNH458757:DNH458840 DDL458757:DDL458840 CTP458757:CTP458840 CJT458757:CJT458840 BZX458757:BZX458840 BQB458757:BQB458840 BGF458757:BGF458840 AWJ458757:AWJ458840 AMN458757:AMN458840 ACR458757:ACR458840 SV458757:SV458840 IZ458757:IZ458840 D458757:D458840 WVL393221:WVL393304 WLP393221:WLP393304 WBT393221:WBT393304 VRX393221:VRX393304 VIB393221:VIB393304 UYF393221:UYF393304 UOJ393221:UOJ393304 UEN393221:UEN393304 TUR393221:TUR393304 TKV393221:TKV393304 TAZ393221:TAZ393304 SRD393221:SRD393304 SHH393221:SHH393304 RXL393221:RXL393304 RNP393221:RNP393304 RDT393221:RDT393304 QTX393221:QTX393304 QKB393221:QKB393304 QAF393221:QAF393304 PQJ393221:PQJ393304 PGN393221:PGN393304 OWR393221:OWR393304 OMV393221:OMV393304 OCZ393221:OCZ393304 NTD393221:NTD393304 NJH393221:NJH393304 MZL393221:MZL393304 MPP393221:MPP393304 MFT393221:MFT393304 LVX393221:LVX393304 LMB393221:LMB393304 LCF393221:LCF393304 KSJ393221:KSJ393304 KIN393221:KIN393304 JYR393221:JYR393304 JOV393221:JOV393304 JEZ393221:JEZ393304 IVD393221:IVD393304 ILH393221:ILH393304 IBL393221:IBL393304 HRP393221:HRP393304 HHT393221:HHT393304 GXX393221:GXX393304 GOB393221:GOB393304 GEF393221:GEF393304 FUJ393221:FUJ393304 FKN393221:FKN393304 FAR393221:FAR393304 EQV393221:EQV393304 EGZ393221:EGZ393304 DXD393221:DXD393304 DNH393221:DNH393304 DDL393221:DDL393304 CTP393221:CTP393304 CJT393221:CJT393304 BZX393221:BZX393304 BQB393221:BQB393304 BGF393221:BGF393304 AWJ393221:AWJ393304 AMN393221:AMN393304 ACR393221:ACR393304 SV393221:SV393304 IZ393221:IZ393304 D393221:D393304 WVL327685:WVL327768 WLP327685:WLP327768 WBT327685:WBT327768 VRX327685:VRX327768 VIB327685:VIB327768 UYF327685:UYF327768 UOJ327685:UOJ327768 UEN327685:UEN327768 TUR327685:TUR327768 TKV327685:TKV327768 TAZ327685:TAZ327768 SRD327685:SRD327768 SHH327685:SHH327768 RXL327685:RXL327768 RNP327685:RNP327768 RDT327685:RDT327768 QTX327685:QTX327768 QKB327685:QKB327768 QAF327685:QAF327768 PQJ327685:PQJ327768 PGN327685:PGN327768 OWR327685:OWR327768 OMV327685:OMV327768 OCZ327685:OCZ327768 NTD327685:NTD327768 NJH327685:NJH327768 MZL327685:MZL327768 MPP327685:MPP327768 MFT327685:MFT327768 LVX327685:LVX327768 LMB327685:LMB327768 LCF327685:LCF327768 KSJ327685:KSJ327768 KIN327685:KIN327768 JYR327685:JYR327768 JOV327685:JOV327768 JEZ327685:JEZ327768 IVD327685:IVD327768 ILH327685:ILH327768 IBL327685:IBL327768 HRP327685:HRP327768 HHT327685:HHT327768 GXX327685:GXX327768 GOB327685:GOB327768 GEF327685:GEF327768 FUJ327685:FUJ327768 FKN327685:FKN327768 FAR327685:FAR327768 EQV327685:EQV327768 EGZ327685:EGZ327768 DXD327685:DXD327768 DNH327685:DNH327768 DDL327685:DDL327768 CTP327685:CTP327768 CJT327685:CJT327768 BZX327685:BZX327768 BQB327685:BQB327768 BGF327685:BGF327768 AWJ327685:AWJ327768 AMN327685:AMN327768 ACR327685:ACR327768 SV327685:SV327768 IZ327685:IZ327768 D327685:D327768 WVL262149:WVL262232 WLP262149:WLP262232 WBT262149:WBT262232 VRX262149:VRX262232 VIB262149:VIB262232 UYF262149:UYF262232 UOJ262149:UOJ262232 UEN262149:UEN262232 TUR262149:TUR262232 TKV262149:TKV262232 TAZ262149:TAZ262232 SRD262149:SRD262232 SHH262149:SHH262232 RXL262149:RXL262232 RNP262149:RNP262232 RDT262149:RDT262232 QTX262149:QTX262232 QKB262149:QKB262232 QAF262149:QAF262232 PQJ262149:PQJ262232 PGN262149:PGN262232 OWR262149:OWR262232 OMV262149:OMV262232 OCZ262149:OCZ262232 NTD262149:NTD262232 NJH262149:NJH262232 MZL262149:MZL262232 MPP262149:MPP262232 MFT262149:MFT262232 LVX262149:LVX262232 LMB262149:LMB262232 LCF262149:LCF262232 KSJ262149:KSJ262232 KIN262149:KIN262232 JYR262149:JYR262232 JOV262149:JOV262232 JEZ262149:JEZ262232 IVD262149:IVD262232 ILH262149:ILH262232 IBL262149:IBL262232 HRP262149:HRP262232 HHT262149:HHT262232 GXX262149:GXX262232 GOB262149:GOB262232 GEF262149:GEF262232 FUJ262149:FUJ262232 FKN262149:FKN262232 FAR262149:FAR262232 EQV262149:EQV262232 EGZ262149:EGZ262232 DXD262149:DXD262232 DNH262149:DNH262232 DDL262149:DDL262232 CTP262149:CTP262232 CJT262149:CJT262232 BZX262149:BZX262232 BQB262149:BQB262232 BGF262149:BGF262232 AWJ262149:AWJ262232 AMN262149:AMN262232 ACR262149:ACR262232 SV262149:SV262232 IZ262149:IZ262232 D262149:D262232 WVL196613:WVL196696 WLP196613:WLP196696 WBT196613:WBT196696 VRX196613:VRX196696 VIB196613:VIB196696 UYF196613:UYF196696 UOJ196613:UOJ196696 UEN196613:UEN196696 TUR196613:TUR196696 TKV196613:TKV196696 TAZ196613:TAZ196696 SRD196613:SRD196696 SHH196613:SHH196696 RXL196613:RXL196696 RNP196613:RNP196696 RDT196613:RDT196696 QTX196613:QTX196696 QKB196613:QKB196696 QAF196613:QAF196696 PQJ196613:PQJ196696 PGN196613:PGN196696 OWR196613:OWR196696 OMV196613:OMV196696 OCZ196613:OCZ196696 NTD196613:NTD196696 NJH196613:NJH196696 MZL196613:MZL196696 MPP196613:MPP196696 MFT196613:MFT196696 LVX196613:LVX196696 LMB196613:LMB196696 LCF196613:LCF196696 KSJ196613:KSJ196696 KIN196613:KIN196696 JYR196613:JYR196696 JOV196613:JOV196696 JEZ196613:JEZ196696 IVD196613:IVD196696 ILH196613:ILH196696 IBL196613:IBL196696 HRP196613:HRP196696 HHT196613:HHT196696 GXX196613:GXX196696 GOB196613:GOB196696 GEF196613:GEF196696 FUJ196613:FUJ196696 FKN196613:FKN196696 FAR196613:FAR196696 EQV196613:EQV196696 EGZ196613:EGZ196696 DXD196613:DXD196696 DNH196613:DNH196696 DDL196613:DDL196696 CTP196613:CTP196696 CJT196613:CJT196696 BZX196613:BZX196696 BQB196613:BQB196696 BGF196613:BGF196696 AWJ196613:AWJ196696 AMN196613:AMN196696 ACR196613:ACR196696 SV196613:SV196696 IZ196613:IZ196696 D196613:D196696 WVL131077:WVL131160 WLP131077:WLP131160 WBT131077:WBT131160 VRX131077:VRX131160 VIB131077:VIB131160 UYF131077:UYF131160 UOJ131077:UOJ131160 UEN131077:UEN131160 TUR131077:TUR131160 TKV131077:TKV131160 TAZ131077:TAZ131160 SRD131077:SRD131160 SHH131077:SHH131160 RXL131077:RXL131160 RNP131077:RNP131160 RDT131077:RDT131160 QTX131077:QTX131160 QKB131077:QKB131160 QAF131077:QAF131160 PQJ131077:PQJ131160 PGN131077:PGN131160 OWR131077:OWR131160 OMV131077:OMV131160 OCZ131077:OCZ131160 NTD131077:NTD131160 NJH131077:NJH131160 MZL131077:MZL131160 MPP131077:MPP131160 MFT131077:MFT131160 LVX131077:LVX131160 LMB131077:LMB131160 LCF131077:LCF131160 KSJ131077:KSJ131160 KIN131077:KIN131160 JYR131077:JYR131160 JOV131077:JOV131160 JEZ131077:JEZ131160 IVD131077:IVD131160 ILH131077:ILH131160 IBL131077:IBL131160 HRP131077:HRP131160 HHT131077:HHT131160 GXX131077:GXX131160 GOB131077:GOB131160 GEF131077:GEF131160 FUJ131077:FUJ131160 FKN131077:FKN131160 FAR131077:FAR131160 EQV131077:EQV131160 EGZ131077:EGZ131160 DXD131077:DXD131160 DNH131077:DNH131160 DDL131077:DDL131160 CTP131077:CTP131160 CJT131077:CJT131160 BZX131077:BZX131160 BQB131077:BQB131160 BGF131077:BGF131160 AWJ131077:AWJ131160 AMN131077:AMN131160 ACR131077:ACR131160 SV131077:SV131160 IZ131077:IZ131160 D131077:D131160 WVL65541:WVL65624 WLP65541:WLP65624 WBT65541:WBT65624 VRX65541:VRX65624 VIB65541:VIB65624 UYF65541:UYF65624 UOJ65541:UOJ65624 UEN65541:UEN65624 TUR65541:TUR65624 TKV65541:TKV65624 TAZ65541:TAZ65624 SRD65541:SRD65624 SHH65541:SHH65624 RXL65541:RXL65624 RNP65541:RNP65624 RDT65541:RDT65624 QTX65541:QTX65624 QKB65541:QKB65624 QAF65541:QAF65624 PQJ65541:PQJ65624 PGN65541:PGN65624 OWR65541:OWR65624 OMV65541:OMV65624 OCZ65541:OCZ65624 NTD65541:NTD65624 NJH65541:NJH65624 MZL65541:MZL65624 MPP65541:MPP65624 MFT65541:MFT65624 LVX65541:LVX65624 LMB65541:LMB65624 LCF65541:LCF65624 KSJ65541:KSJ65624 KIN65541:KIN65624 JYR65541:JYR65624 JOV65541:JOV65624 JEZ65541:JEZ65624 IVD65541:IVD65624 ILH65541:ILH65624 IBL65541:IBL65624 HRP65541:HRP65624 HHT65541:HHT65624 GXX65541:GXX65624 GOB65541:GOB65624 GEF65541:GEF65624 FUJ65541:FUJ65624 FKN65541:FKN65624 FAR65541:FAR65624 EQV65541:EQV65624 EGZ65541:EGZ65624 DXD65541:DXD65624 DNH65541:DNH65624 DDL65541:DDL65624 CTP65541:CTP65624 CJT65541:CJT65624 BZX65541:BZX65624 BQB65541:BQB65624 BGF65541:BGF65624 AWJ65541:AWJ65624 AMN65541:AMN65624 ACR65541:ACR65624 SV65541:SV65624 IZ65541:IZ65624 D65541:D65624 WVL5:WVL88 WLP5:WLP88 WBT5:WBT88 VRX5:VRX88 VIB5:VIB88 UYF5:UYF88 UOJ5:UOJ88 UEN5:UEN88 TUR5:TUR88 TKV5:TKV88 TAZ5:TAZ88 SRD5:SRD88 SHH5:SHH88 RXL5:RXL88 RNP5:RNP88 RDT5:RDT88 QTX5:QTX88 QKB5:QKB88 QAF5:QAF88 PQJ5:PQJ88 PGN5:PGN88 OWR5:OWR88 OMV5:OMV88 OCZ5:OCZ88 NTD5:NTD88 NJH5:NJH88 MZL5:MZL88 MPP5:MPP88 MFT5:MFT88 LVX5:LVX88 LMB5:LMB88 LCF5:LCF88 KSJ5:KSJ88 KIN5:KIN88 JYR5:JYR88 JOV5:JOV88 JEZ5:JEZ88 IVD5:IVD88 ILH5:ILH88 IBL5:IBL88 HRP5:HRP88 HHT5:HHT88 GXX5:GXX88 GOB5:GOB88 GEF5:GEF88 FUJ5:FUJ88 FKN5:FKN88 FAR5:FAR88 EQV5:EQV88 EGZ5:EGZ88 DXD5:DXD88 DNH5:DNH88 DDL5:DDL88 CTP5:CTP88 CJT5:CJT88 BZX5:BZX88 BQB5:BQB88 BGF5:BGF88 AWJ5:AWJ88 AMN5:AMN88 ACR5:ACR88 SV5:SV88 IZ5:IZ88">
      <formula1>$P$1:$P$16</formula1>
    </dataValidation>
    <dataValidation type="list" allowBlank="1" showInputMessage="1" showErrorMessage="1" sqref="F5:F88">
      <formula1>"OK, PENDING"</formula1>
    </dataValidation>
  </dataValidation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J15"/>
  <sheetViews>
    <sheetView topLeftCell="A10" zoomScaleSheetLayoutView="130" workbookViewId="0">
      <selection activeCell="C15" sqref="C15"/>
    </sheetView>
  </sheetViews>
  <sheetFormatPr defaultRowHeight="24.75" customHeight="1"/>
  <cols>
    <col min="1" max="1" width="23.5703125" customWidth="1"/>
    <col min="2" max="2" width="4" hidden="1" customWidth="1"/>
    <col min="3" max="3" width="19" customWidth="1"/>
    <col min="4" max="10" width="17.85546875" customWidth="1"/>
  </cols>
  <sheetData>
    <row r="1" spans="1:10" ht="17.25" customHeight="1">
      <c r="A1" s="23"/>
      <c r="B1" s="24">
        <v>1</v>
      </c>
      <c r="C1" s="245" t="s">
        <v>162</v>
      </c>
      <c r="D1" s="246"/>
      <c r="E1" s="246"/>
      <c r="F1" s="246"/>
      <c r="G1" s="246"/>
      <c r="H1" s="246"/>
      <c r="I1" s="246"/>
      <c r="J1" s="247"/>
    </row>
    <row r="2" spans="1:10" ht="40.5" customHeight="1">
      <c r="A2" s="67" t="s">
        <v>67</v>
      </c>
      <c r="B2" s="24">
        <v>2</v>
      </c>
      <c r="C2" s="22"/>
      <c r="D2" s="22"/>
      <c r="E2" s="22"/>
      <c r="F2" s="22"/>
      <c r="G2" s="22"/>
      <c r="H2" s="22"/>
      <c r="I2" s="22"/>
      <c r="J2" s="22"/>
    </row>
    <row r="3" spans="1:10" ht="40.5" customHeight="1">
      <c r="A3" s="67" t="s">
        <v>37</v>
      </c>
      <c r="B3" s="24">
        <v>8</v>
      </c>
      <c r="C3" s="22"/>
      <c r="D3" s="22"/>
      <c r="E3" s="22"/>
      <c r="F3" s="22"/>
      <c r="G3" s="22"/>
      <c r="H3" s="22"/>
      <c r="I3" s="22"/>
      <c r="J3" s="22"/>
    </row>
    <row r="4" spans="1:10" ht="40.5" customHeight="1">
      <c r="A4" s="67" t="s">
        <v>39</v>
      </c>
      <c r="B4" s="24">
        <v>10</v>
      </c>
      <c r="C4" s="17"/>
      <c r="D4" s="17"/>
      <c r="E4" s="17"/>
      <c r="F4" s="17"/>
      <c r="G4" s="17"/>
      <c r="H4" s="17"/>
      <c r="I4" s="17"/>
      <c r="J4" s="17"/>
    </row>
    <row r="5" spans="1:10" ht="45">
      <c r="A5" s="67" t="s">
        <v>87</v>
      </c>
      <c r="B5" s="24">
        <v>11</v>
      </c>
      <c r="C5" s="17"/>
      <c r="D5" s="17"/>
      <c r="E5" s="17"/>
      <c r="F5" s="17"/>
      <c r="G5" s="17"/>
      <c r="H5" s="17"/>
      <c r="I5" s="17"/>
      <c r="J5" s="17"/>
    </row>
    <row r="6" spans="1:10" ht="40.5" customHeight="1">
      <c r="A6" s="67" t="s">
        <v>38</v>
      </c>
      <c r="B6" s="24">
        <v>12</v>
      </c>
      <c r="C6" s="17"/>
      <c r="D6" s="17"/>
      <c r="E6" s="17"/>
      <c r="F6" s="17"/>
      <c r="G6" s="17"/>
      <c r="H6" s="17"/>
      <c r="I6" s="17"/>
      <c r="J6" s="17"/>
    </row>
    <row r="7" spans="1:10" ht="45">
      <c r="A7" s="67" t="s">
        <v>340</v>
      </c>
      <c r="B7" s="24">
        <v>13</v>
      </c>
      <c r="C7" s="17"/>
      <c r="D7" s="17"/>
      <c r="E7" s="17"/>
      <c r="F7" s="17"/>
      <c r="G7" s="17"/>
      <c r="H7" s="17"/>
      <c r="I7" s="17"/>
      <c r="J7" s="17"/>
    </row>
    <row r="8" spans="1:10" ht="45">
      <c r="A8" s="67" t="s">
        <v>40</v>
      </c>
      <c r="B8" s="24">
        <v>14</v>
      </c>
      <c r="C8" s="17"/>
      <c r="D8" s="17"/>
      <c r="E8" s="17"/>
      <c r="F8" s="17"/>
      <c r="G8" s="17"/>
      <c r="H8" s="17"/>
      <c r="I8" s="17"/>
      <c r="J8" s="17"/>
    </row>
    <row r="9" spans="1:10" ht="40.5" customHeight="1">
      <c r="A9" s="67" t="s">
        <v>45</v>
      </c>
      <c r="B9" s="24">
        <v>15</v>
      </c>
      <c r="C9" s="17"/>
      <c r="D9" s="17"/>
      <c r="E9" s="17"/>
      <c r="F9" s="17"/>
      <c r="G9" s="17"/>
      <c r="H9" s="17"/>
      <c r="I9" s="17"/>
      <c r="J9" s="17"/>
    </row>
    <row r="10" spans="1:10" ht="40.5" customHeight="1">
      <c r="A10" s="67" t="s">
        <v>46</v>
      </c>
      <c r="B10" s="24">
        <v>16</v>
      </c>
      <c r="C10" s="17"/>
      <c r="D10" s="17"/>
      <c r="E10" s="17"/>
      <c r="F10" s="17"/>
      <c r="G10" s="17"/>
      <c r="H10" s="17"/>
      <c r="I10" s="17"/>
      <c r="J10" s="17"/>
    </row>
    <row r="11" spans="1:10" ht="40.5" customHeight="1">
      <c r="A11" s="67" t="s">
        <v>41</v>
      </c>
      <c r="B11" s="24">
        <v>17</v>
      </c>
      <c r="C11" s="17"/>
      <c r="D11" s="17"/>
      <c r="E11" s="17"/>
      <c r="F11" s="17"/>
      <c r="G11" s="17"/>
      <c r="H11" s="17"/>
      <c r="I11" s="17"/>
      <c r="J11" s="17"/>
    </row>
    <row r="12" spans="1:10" ht="40.5" customHeight="1">
      <c r="A12" s="67" t="s">
        <v>42</v>
      </c>
      <c r="B12" s="24">
        <v>18</v>
      </c>
      <c r="C12" s="17"/>
      <c r="D12" s="17"/>
      <c r="E12" s="17"/>
      <c r="F12" s="17"/>
      <c r="G12" s="17"/>
      <c r="H12" s="17"/>
      <c r="I12" s="17"/>
      <c r="J12" s="17"/>
    </row>
    <row r="13" spans="1:10" ht="40.5" customHeight="1">
      <c r="A13" s="67" t="s">
        <v>43</v>
      </c>
      <c r="B13" s="24">
        <v>19</v>
      </c>
      <c r="C13" s="17"/>
      <c r="D13" s="17"/>
      <c r="E13" s="17"/>
      <c r="F13" s="17"/>
      <c r="G13" s="17"/>
      <c r="H13" s="17"/>
      <c r="I13" s="17"/>
      <c r="J13" s="17"/>
    </row>
    <row r="14" spans="1:10" ht="40.5" customHeight="1">
      <c r="A14" s="67" t="s">
        <v>44</v>
      </c>
      <c r="B14" s="24">
        <v>20</v>
      </c>
      <c r="C14" s="17"/>
      <c r="D14" s="17"/>
      <c r="E14" s="17"/>
      <c r="F14" s="17"/>
      <c r="G14" s="17"/>
      <c r="H14" s="17"/>
      <c r="I14" s="17"/>
      <c r="J14" s="17"/>
    </row>
    <row r="15" spans="1:10" ht="108.75" customHeight="1">
      <c r="A15" s="67" t="s">
        <v>36</v>
      </c>
      <c r="B15" s="24">
        <v>21</v>
      </c>
      <c r="C15" s="17"/>
      <c r="D15" s="17"/>
      <c r="E15" s="17"/>
      <c r="F15" s="17"/>
      <c r="G15" s="17"/>
      <c r="H15" s="17"/>
      <c r="I15" s="17"/>
      <c r="J15" s="17"/>
    </row>
  </sheetData>
  <mergeCells count="1">
    <mergeCell ref="C1:J1"/>
  </mergeCells>
  <phoneticPr fontId="2" type="noConversion"/>
  <pageMargins left="0.25" right="0.25" top="0.25" bottom="0.25" header="0.5" footer="0.5"/>
  <pageSetup scale="80" orientation="landscape" blackAndWhite="1"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Audit Plan</vt:lpstr>
      <vt:lpstr>Cash</vt:lpstr>
      <vt:lpstr>Bank</vt:lpstr>
      <vt:lpstr>Adt rpt</vt:lpstr>
      <vt:lpstr>Deprtn</vt:lpstr>
      <vt:lpstr>Clsfctn</vt:lpstr>
      <vt:lpstr>Adv 1</vt:lpstr>
      <vt:lpstr>Observation Sheet</vt:lpstr>
      <vt:lpstr>Doc - OD CC</vt:lpstr>
      <vt:lpstr>Docs - HL</vt:lpstr>
      <vt:lpstr>Doc - Term loan</vt:lpstr>
      <vt:lpstr>Docs - KCC</vt:lpstr>
      <vt:lpstr>Docs - DL</vt:lpstr>
      <vt:lpstr>Docs - Misc Adv</vt:lpstr>
      <vt:lpstr>Sheet1</vt:lpstr>
      <vt:lpstr>'Audit Plan'!Print_Area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dc:creator>
  <cp:lastModifiedBy>indian</cp:lastModifiedBy>
  <cp:lastPrinted>2010-03-22T05:35:06Z</cp:lastPrinted>
  <dcterms:created xsi:type="dcterms:W3CDTF">2009-03-26T16:47:26Z</dcterms:created>
  <dcterms:modified xsi:type="dcterms:W3CDTF">2016-04-01T07:17:02Z</dcterms:modified>
</cp:coreProperties>
</file>